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<sst xmlns="http://schemas.openxmlformats.org/spreadsheetml/2006/main" count="145" uniqueCount="143">
  <si>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</si>
  <si>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</si>
  <si>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</si>
  <si>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</si>
  <si>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</si>
  <si>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</si>
  <si>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</si>
  <si>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</si>
  <si>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</si>
  <si>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</si>
  <si>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</si>
  <si>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</si>
  <si>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</si>
  <si>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</si>
  <si>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</si>
  <si>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</si>
  <si>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</si>
  <si>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</si>
  <si>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</si>
  <si>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</si>
  <si>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</si>
  <si>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</si>
  <si>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</si>
  <si>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</si>
  <si>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</si>
  <si>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</si>
  <si>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</si>
  <si>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</si>
  <si>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</si>
  <si>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</si>
  <si>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000 2 00 00000 00 0000 000</t>
  </si>
  <si>
    <t>Иные межбюджетные трансферты</t>
  </si>
  <si>
    <t>035 1 08 04020 01 0000 110</t>
  </si>
  <si>
    <t>035 1 11 05035 10 0000 120</t>
  </si>
  <si>
    <t>035 1 17 01050 10 0000 180</t>
  </si>
  <si>
    <t>035 1 17 05050 10 0000 180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</si>
  <si>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</si>
  <si>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</si>
  <si>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</si>
  <si>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</si>
  <si>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</si>
  <si>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</si>
  <si>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</si>
  <si>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</si>
  <si>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</si>
  <si>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</si>
  <si>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</si>
  <si>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</si>
  <si>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182 1 09 04053 10 0000 110</t>
  </si>
  <si>
    <t>000 1 16 00000 00 0000 000</t>
  </si>
  <si>
    <t>Штрафы, санкции, возмещение ущерба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</si>
  <si>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</si>
  <si>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</si>
  <si>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</si>
  <si>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</si>
  <si>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</si>
  <si>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</si>
  <si>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</si>
  <si>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</si>
  <si>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</si>
  <si>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</si>
  <si>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</si>
  <si>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</si>
  <si>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</si>
  <si>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</si>
  <si>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</si>
  <si>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000 1 11 00000 00 0000 000</t>
  </si>
  <si>
    <t>000 1 11 05030 00 0000 120</t>
  </si>
  <si>
    <t>000 1 11 09000 00 0000 120</t>
  </si>
  <si>
    <t>000 1 11 09040 00 0000 120</t>
  </si>
  <si>
    <t>000 1 17 00000 00 0000 000</t>
  </si>
  <si>
    <t>000 1 17 01000 00 0000 180</t>
  </si>
  <si>
    <t>000 1 17 05000 00 0000 180</t>
  </si>
  <si>
    <t xml:space="preserve"> НАЛОГОВЫЕ И НЕНАЛОГОВЫЕ ДОХОДЫ</t>
  </si>
  <si>
    <t>000 1 01 00000 00 0000 000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</si>
  <si>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</si>
  <si>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</si>
  <si>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</si>
  <si>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</si>
  <si>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000 1 06 00000 00 0000 000</t>
  </si>
  <si>
    <t>182 1 06 06030 09 0000 110</t>
  </si>
  <si>
    <t>000 1 08 00000 00 0000 000</t>
  </si>
  <si>
    <t>000 1 09 00000 00 0000 000</t>
  </si>
  <si>
    <t>Итого налоговых и неналоговых доходов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</si>
  <si>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</si>
  <si>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</si>
  <si>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Прочие безвозмездные поступления в бюджеты сельских поселений</t>
  </si>
  <si>
    <t>000 2 02 15000 00 0000 150</t>
  </si>
  <si>
    <t xml:space="preserve">000 2 02 20000 00 0000 150
</t>
  </si>
  <si>
    <t>000 2 02 30000 00 0000 150</t>
  </si>
  <si>
    <t>035 2 02 35118 10 0000 150</t>
  </si>
  <si>
    <t>000 2 02 40000 00 0000 150</t>
  </si>
  <si>
    <t>035 2 02 49999 10 0000 150</t>
  </si>
  <si>
    <t>035 2 02 40014 10 0000 150</t>
  </si>
  <si>
    <t>000 2 07 00000 00 0000 150</t>
  </si>
  <si>
    <t>035 2 07 05030 10 0000 150</t>
  </si>
  <si>
    <t>035 2 02 15001 10 0000 150</t>
  </si>
  <si>
    <t>035 2 02 29999 10 7167 150</t>
  </si>
  <si>
    <t>000 1 08 04000 01 0000 110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</si>
  <si>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</si>
  <si>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</si>
  <si>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</si>
  <si>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000 1 16 02000 02 0000 140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</si>
  <si>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</si>
  <si>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000 1 16 07010 00 0000 140</t>
  </si>
  <si>
    <t>Прочие межбюджетные трансферты, передаваемые бюджетам сельских поселений</t>
  </si>
  <si>
    <t>Прочие субсидии бюджетам сельских поселений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</si>
  <si>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План на 2023 г. (тыс.руб.)</t>
  </si>
  <si>
    <t>Поступление доходов  бюджета муниципального образования</t>
  </si>
  <si>
    <t xml:space="preserve">                                                                                    к решению Совета народных депутатов </t>
  </si>
  <si>
    <t xml:space="preserve">                                        муниципального образования</t>
  </si>
  <si>
    <t xml:space="preserve">                                                                                  Паустовское Вязниковского района</t>
  </si>
  <si>
    <t>План на 2024 г. (тыс.руб.)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</si>
  <si>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</si>
  <si>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 xml:space="preserve">                                                                                     Приложение  № 1</t>
  </si>
  <si>
    <t>599 1 16 02020 02 0000 140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</si>
  <si>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</si>
  <si>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</si>
  <si>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035 1 11 05025 10 0000 120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</si>
  <si>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</si>
  <si>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035 1 16 07010 10 0000 140</t>
  </si>
  <si>
    <t xml:space="preserve"> Паустовское Вязниковского района на 2023 год и</t>
  </si>
  <si>
    <t xml:space="preserve">  на плановый период 2024 и 2025 годов</t>
  </si>
  <si>
    <t>План на 2025 г. (тыс.руб.)</t>
  </si>
  <si>
    <t>035 2 02 25599 10 0000 150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</si>
  <si>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</si>
  <si>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035 2 02 20299 10 0000 150</t>
  </si>
  <si>
    <t>035 2 02 20302 10 0000 150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</si>
  <si>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</si>
  <si>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</si>
  <si>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035 2 02 29999 10 7013 150</t>
  </si>
  <si>
    <t>Прочие субсидии бюджетам сельских поселений (Субсидии на замену устаревших светильников на новые энергоэффективные, монтаж самонесущих изолированных проводов)</t>
  </si>
  <si>
    <t>000 1 14 00000 00 0000 000</t>
  </si>
  <si>
    <t>Доходы от продажи материальных и нематериальных активов</t>
  </si>
  <si>
    <t>000 1 14 02000 00 0000 410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</si>
  <si>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</si>
  <si>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</si>
  <si>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035 1 14 02053 10 0000 440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</si>
  <si>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</si>
  <si>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035 1 16 10031 10 0000 140</t>
  </si>
  <si>
    <t>000 1 16 10000 00 0000 140</t>
  </si>
  <si>
    <t>Платежи в целях возмещения причиненного ущерба (убытков)</t>
  </si>
  <si>
    <t xml:space="preserve">                                                                                          от 30.03.2023 года   №109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</si>
</sst>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8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8" fontId="2" fillId="0" borderId="10" xfId="60" applyNumberFormat="1" applyFont="1" applyFill="1" applyBorder="1" applyAlignment="1">
      <alignment horizontal="center" vertical="center"/>
    </xf>
    <xf numFmtId="188" fontId="2" fillId="0" borderId="10" xfId="60" applyNumberFormat="1" applyFont="1" applyFill="1" applyBorder="1" applyAlignment="1">
      <alignment horizontal="center" vertical="center"/>
    </xf>
    <xf numFmtId="188" fontId="3" fillId="33" borderId="10" xfId="60" applyNumberFormat="1" applyFont="1" applyFill="1" applyBorder="1" applyAlignment="1">
      <alignment horizontal="center" vertical="center"/>
    </xf>
    <xf numFmtId="188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8" fontId="2" fillId="33" borderId="10" xfId="6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/>
    </xf>
    <xf numFmtId="188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shrinkToFit="1"/>
    </xf>
    <xf numFmtId="188" fontId="2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vertical="center" shrinkToFit="1"/>
    </xf>
    <xf numFmtId="0" fontId="3" fillId="0" borderId="11" xfId="0" applyFont="1" applyBorder="1" applyAlignment="1">
      <alignment horizontal="justify" vertical="justify" wrapText="1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/>
    </xf>
    <xf numFmtId="188" fontId="3" fillId="0" borderId="10" xfId="6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wrapText="1"/>
    </xf>
    <xf numFmtId="188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58">
      <selection activeCell="I70" sqref="I70"/>
    </sheetView>
  </sheetViews>
  <sheetFormatPr defaultColWidth="9.140625" defaultRowHeight="12.75"/>
  <cols>
    <col min="1" max="1" width="23.140625" style="6" customWidth="1"/>
    <col min="2" max="2" width="35.28125" style="11" customWidth="1"/>
    <col min="3" max="3" width="11.7109375" style="0" customWidth="1"/>
    <col min="4" max="4" width="10.140625" style="0" customWidth="1"/>
    <col min="5" max="5" width="9.421875" style="0" customWidth="1"/>
  </cols>
  <sheetData>
    <row r="1" spans="1:5" ht="22.5" customHeight="1">
      <c r="A1" s="66" t="s">
        <v>114</v>
      </c>
      <c r="B1" s="66"/>
      <c r="C1" s="66"/>
      <c r="D1" s="66"/>
      <c r="E1" s="66"/>
    </row>
    <row r="2" spans="1:5" ht="15.75">
      <c r="A2" s="66" t="s">
        <v>109</v>
      </c>
      <c r="B2" s="66"/>
      <c r="C2" s="66"/>
      <c r="D2" s="66"/>
      <c r="E2" s="66"/>
    </row>
    <row r="3" spans="1:5" ht="15.75">
      <c r="A3" s="24"/>
      <c r="B3" s="66" t="s">
        <v>110</v>
      </c>
      <c r="C3" s="66"/>
      <c r="D3" s="66"/>
      <c r="E3" s="66"/>
    </row>
    <row r="4" spans="1:5" ht="15.75">
      <c r="A4" s="66" t="s">
        <v>111</v>
      </c>
      <c r="B4" s="66"/>
      <c r="C4" s="66"/>
      <c r="D4" s="66"/>
      <c r="E4" s="66"/>
    </row>
    <row r="5" spans="1:5" ht="15.75">
      <c r="A5" s="66" t="s">
        <v>142</v>
      </c>
      <c r="B5" s="66"/>
      <c r="C5" s="66"/>
      <c r="D5" s="66"/>
      <c r="E5" s="66"/>
    </row>
    <row r="6" ht="9" customHeight="1"/>
    <row r="7" spans="1:5" ht="18.75">
      <c r="A7" s="65" t="s">
        <v>108</v>
      </c>
      <c r="B7" s="65"/>
      <c r="C7" s="65"/>
      <c r="D7" s="65"/>
      <c r="E7" s="65"/>
    </row>
    <row r="8" spans="1:5" ht="18.75">
      <c r="A8" s="65" t="s">
        <v>121</v>
      </c>
      <c r="B8" s="65"/>
      <c r="C8" s="65"/>
      <c r="D8" s="65"/>
      <c r="E8" s="65"/>
    </row>
    <row r="9" spans="1:5" ht="18.75">
      <c r="A9" s="65" t="s">
        <v>122</v>
      </c>
      <c r="B9" s="65"/>
      <c r="C9" s="65"/>
      <c r="D9" s="65"/>
      <c r="E9" s="65"/>
    </row>
    <row r="10" spans="1:3" ht="9" customHeight="1">
      <c r="A10" s="4"/>
      <c r="B10" s="7"/>
      <c r="C10" s="1"/>
    </row>
    <row r="11" spans="1:5" ht="15.75" customHeight="1">
      <c r="A11" s="59" t="s">
        <v>28</v>
      </c>
      <c r="B11" s="61" t="s">
        <v>4</v>
      </c>
      <c r="C11" s="63" t="s">
        <v>107</v>
      </c>
      <c r="D11" s="63" t="s">
        <v>112</v>
      </c>
      <c r="E11" s="63" t="s">
        <v>123</v>
      </c>
    </row>
    <row r="12" spans="1:5" ht="24" customHeight="1">
      <c r="A12" s="60"/>
      <c r="B12" s="62"/>
      <c r="C12" s="64"/>
      <c r="D12" s="64"/>
      <c r="E12" s="64"/>
    </row>
    <row r="13" spans="1:5" ht="15" customHeight="1">
      <c r="A13" s="30" t="s">
        <v>5</v>
      </c>
      <c r="B13" s="18" t="s">
        <v>73</v>
      </c>
      <c r="C13" s="26">
        <f>C14+C20+C24+C32+C35+C39+C50+C57</f>
        <v>4924.2</v>
      </c>
      <c r="D13" s="26">
        <f>D14+D20+D24+D32+D35+D39+D50+D57</f>
        <v>4828.2</v>
      </c>
      <c r="E13" s="26">
        <f>E14+E20+E24+E32+E35+E39+E50+E57</f>
        <v>4974.2</v>
      </c>
    </row>
    <row r="14" spans="1:5" ht="15" customHeight="1">
      <c r="A14" s="30" t="s">
        <v>74</v>
      </c>
      <c r="B14" s="18" t="s">
        <v>6</v>
      </c>
      <c r="C14" s="27">
        <f>C15</f>
        <v>948</v>
      </c>
      <c r="D14" s="27">
        <f>D15</f>
        <v>1054</v>
      </c>
      <c r="E14" s="27">
        <f>E15</f>
        <v>1165</v>
      </c>
    </row>
    <row r="15" spans="1:5" s="3" customFormat="1" ht="13.5" customHeight="1">
      <c r="A15" s="31" t="s">
        <v>12</v>
      </c>
      <c r="B15" s="8" t="s">
        <v>13</v>
      </c>
      <c r="C15" s="28">
        <f>C16+C17+C18+C19</f>
        <v>948</v>
      </c>
      <c r="D15" s="28">
        <f>D16+D17+D18+D19</f>
        <v>1054</v>
      </c>
      <c r="E15" s="28">
        <f>E16+E17+E18+E19</f>
        <v>1165</v>
      </c>
    </row>
    <row r="16" spans="1:5" s="3" customFormat="1" ht="92.25" customHeight="1">
      <c r="A16" s="32" t="s">
        <v>14</v>
      </c>
      <c r="B16" s="21" t="s">
        <v>75</v>
      </c>
      <c r="C16" s="29">
        <v>948</v>
      </c>
      <c r="D16" s="51">
        <v>1054</v>
      </c>
      <c r="E16" s="51">
        <v>1165</v>
      </c>
    </row>
    <row r="17" spans="1:5" s="3" customFormat="1" ht="141.75" customHeight="1">
      <c r="A17" s="32" t="s">
        <v>15</v>
      </c>
      <c r="B17" s="9" t="s">
        <v>76</v>
      </c>
      <c r="C17" s="29">
        <v>0</v>
      </c>
      <c r="D17" s="51">
        <v>0</v>
      </c>
      <c r="E17" s="51">
        <v>0</v>
      </c>
    </row>
    <row r="18" spans="1:5" s="3" customFormat="1" ht="50.25" customHeight="1">
      <c r="A18" s="32" t="s">
        <v>16</v>
      </c>
      <c r="B18" s="21" t="s">
        <v>47</v>
      </c>
      <c r="C18" s="29">
        <v>0</v>
      </c>
      <c r="D18" s="51">
        <v>0</v>
      </c>
      <c r="E18" s="51">
        <v>0</v>
      </c>
    </row>
    <row r="19" spans="1:5" s="3" customFormat="1" ht="108" customHeight="1">
      <c r="A19" s="32" t="s">
        <v>17</v>
      </c>
      <c r="B19" s="9" t="s">
        <v>77</v>
      </c>
      <c r="C19" s="29">
        <v>0</v>
      </c>
      <c r="D19" s="51">
        <v>0</v>
      </c>
      <c r="E19" s="51">
        <v>0</v>
      </c>
    </row>
    <row r="20" spans="1:5" ht="15" customHeight="1">
      <c r="A20" s="30" t="s">
        <v>78</v>
      </c>
      <c r="B20" s="22" t="s">
        <v>7</v>
      </c>
      <c r="C20" s="27">
        <f>C23</f>
        <v>50</v>
      </c>
      <c r="D20" s="27">
        <f>D23</f>
        <v>50</v>
      </c>
      <c r="E20" s="27">
        <f>E23</f>
        <v>50</v>
      </c>
    </row>
    <row r="21" spans="1:5" s="3" customFormat="1" ht="14.25" customHeight="1">
      <c r="A21" s="5" t="s">
        <v>18</v>
      </c>
      <c r="B21" s="10" t="s">
        <v>29</v>
      </c>
      <c r="C21" s="28">
        <f>C23</f>
        <v>50</v>
      </c>
      <c r="D21" s="28">
        <f>D23</f>
        <v>50</v>
      </c>
      <c r="E21" s="28">
        <f>E23</f>
        <v>50</v>
      </c>
    </row>
    <row r="22" spans="1:5" s="3" customFormat="1" ht="14.25" customHeight="1">
      <c r="A22" s="5" t="s">
        <v>42</v>
      </c>
      <c r="B22" s="10" t="s">
        <v>29</v>
      </c>
      <c r="C22" s="28">
        <f>C23</f>
        <v>50</v>
      </c>
      <c r="D22" s="28">
        <f>D23</f>
        <v>50</v>
      </c>
      <c r="E22" s="28">
        <f>E23</f>
        <v>50</v>
      </c>
    </row>
    <row r="23" spans="1:5" s="3" customFormat="1" ht="37.5" customHeight="1">
      <c r="A23" s="5" t="s">
        <v>43</v>
      </c>
      <c r="B23" s="10" t="s">
        <v>44</v>
      </c>
      <c r="C23" s="28">
        <v>50</v>
      </c>
      <c r="D23" s="51">
        <v>50</v>
      </c>
      <c r="E23" s="51">
        <v>50</v>
      </c>
    </row>
    <row r="24" spans="1:5" ht="15" customHeight="1">
      <c r="A24" s="30" t="s">
        <v>79</v>
      </c>
      <c r="B24" s="22" t="s">
        <v>8</v>
      </c>
      <c r="C24" s="27">
        <f>C25+C27</f>
        <v>3172</v>
      </c>
      <c r="D24" s="27">
        <f>D25+D27</f>
        <v>3110</v>
      </c>
      <c r="E24" s="27">
        <f>E25+E27</f>
        <v>3145</v>
      </c>
    </row>
    <row r="25" spans="1:5" s="3" customFormat="1" ht="17.25" customHeight="1">
      <c r="A25" s="32" t="s">
        <v>19</v>
      </c>
      <c r="B25" s="9" t="s">
        <v>20</v>
      </c>
      <c r="C25" s="29">
        <f>C26</f>
        <v>668</v>
      </c>
      <c r="D25" s="29">
        <f>D26</f>
        <v>645</v>
      </c>
      <c r="E25" s="29">
        <f>E26</f>
        <v>665</v>
      </c>
    </row>
    <row r="26" spans="1:5" s="3" customFormat="1" ht="67.5" customHeight="1">
      <c r="A26" s="32" t="s">
        <v>21</v>
      </c>
      <c r="B26" s="9" t="s">
        <v>51</v>
      </c>
      <c r="C26" s="29">
        <v>668</v>
      </c>
      <c r="D26" s="51">
        <v>645</v>
      </c>
      <c r="E26" s="51">
        <v>665</v>
      </c>
    </row>
    <row r="27" spans="1:5" s="3" customFormat="1" ht="12.75" customHeight="1">
      <c r="A27" s="32" t="s">
        <v>26</v>
      </c>
      <c r="B27" s="9" t="s">
        <v>22</v>
      </c>
      <c r="C27" s="29">
        <f>C28+C30</f>
        <v>2504</v>
      </c>
      <c r="D27" s="29">
        <f>D28+D30</f>
        <v>2465</v>
      </c>
      <c r="E27" s="29">
        <f>E28+E30</f>
        <v>2480</v>
      </c>
    </row>
    <row r="28" spans="1:5" s="3" customFormat="1" ht="18" customHeight="1">
      <c r="A28" s="32" t="s">
        <v>80</v>
      </c>
      <c r="B28" s="9" t="s">
        <v>58</v>
      </c>
      <c r="C28" s="29">
        <f>C29</f>
        <v>1050</v>
      </c>
      <c r="D28" s="29">
        <f>D29</f>
        <v>1060</v>
      </c>
      <c r="E28" s="29">
        <f>E29</f>
        <v>1070</v>
      </c>
    </row>
    <row r="29" spans="1:5" s="3" customFormat="1" ht="51" customHeight="1">
      <c r="A29" s="32" t="s">
        <v>59</v>
      </c>
      <c r="B29" s="9" t="s">
        <v>60</v>
      </c>
      <c r="C29" s="29">
        <v>1050</v>
      </c>
      <c r="D29" s="51">
        <v>1060</v>
      </c>
      <c r="E29" s="51">
        <v>1070</v>
      </c>
    </row>
    <row r="30" spans="1:5" s="3" customFormat="1" ht="13.5" customHeight="1">
      <c r="A30" s="32" t="s">
        <v>61</v>
      </c>
      <c r="B30" s="9" t="s">
        <v>62</v>
      </c>
      <c r="C30" s="29">
        <f>C31</f>
        <v>1454</v>
      </c>
      <c r="D30" s="29">
        <f>D31</f>
        <v>1405</v>
      </c>
      <c r="E30" s="29">
        <f>E31</f>
        <v>1410</v>
      </c>
    </row>
    <row r="31" spans="1:5" s="3" customFormat="1" ht="45.75" customHeight="1">
      <c r="A31" s="32" t="s">
        <v>63</v>
      </c>
      <c r="B31" s="9" t="s">
        <v>64</v>
      </c>
      <c r="C31" s="29">
        <v>1454</v>
      </c>
      <c r="D31" s="51">
        <v>1405</v>
      </c>
      <c r="E31" s="51">
        <v>1410</v>
      </c>
    </row>
    <row r="32" spans="1:5" ht="15" customHeight="1">
      <c r="A32" s="30" t="s">
        <v>81</v>
      </c>
      <c r="B32" s="23" t="s">
        <v>9</v>
      </c>
      <c r="C32" s="27">
        <f>C34</f>
        <v>27</v>
      </c>
      <c r="D32" s="27">
        <f>D34</f>
        <v>27</v>
      </c>
      <c r="E32" s="27">
        <f>E34</f>
        <v>27</v>
      </c>
    </row>
    <row r="33" spans="1:5" s="3" customFormat="1" ht="53.25" customHeight="1">
      <c r="A33" s="31" t="s">
        <v>98</v>
      </c>
      <c r="B33" s="9" t="s">
        <v>23</v>
      </c>
      <c r="C33" s="28">
        <f>C34</f>
        <v>27</v>
      </c>
      <c r="D33" s="28">
        <f>D34</f>
        <v>27</v>
      </c>
      <c r="E33" s="28">
        <f>E34</f>
        <v>27</v>
      </c>
    </row>
    <row r="34" spans="1:5" s="3" customFormat="1" ht="87.75" customHeight="1">
      <c r="A34" s="5" t="s">
        <v>32</v>
      </c>
      <c r="B34" s="10" t="s">
        <v>27</v>
      </c>
      <c r="C34" s="28">
        <v>27</v>
      </c>
      <c r="D34" s="51">
        <v>27</v>
      </c>
      <c r="E34" s="51">
        <v>27</v>
      </c>
    </row>
    <row r="35" spans="1:5" s="3" customFormat="1" ht="40.5" customHeight="1">
      <c r="A35" s="19" t="s">
        <v>82</v>
      </c>
      <c r="B35" s="33" t="s">
        <v>36</v>
      </c>
      <c r="C35" s="34">
        <f>C38</f>
        <v>0</v>
      </c>
      <c r="D35" s="34">
        <f>D38</f>
        <v>0</v>
      </c>
      <c r="E35" s="34">
        <f>E38</f>
        <v>0</v>
      </c>
    </row>
    <row r="36" spans="1:5" s="3" customFormat="1" ht="18" customHeight="1">
      <c r="A36" s="5" t="s">
        <v>37</v>
      </c>
      <c r="B36" s="10" t="s">
        <v>8</v>
      </c>
      <c r="C36" s="28">
        <f>C38</f>
        <v>0</v>
      </c>
      <c r="D36" s="28">
        <f>D38</f>
        <v>0</v>
      </c>
      <c r="E36" s="28">
        <f>E38</f>
        <v>0</v>
      </c>
    </row>
    <row r="37" spans="1:5" s="3" customFormat="1" ht="27" customHeight="1">
      <c r="A37" s="5" t="s">
        <v>38</v>
      </c>
      <c r="B37" s="10" t="s">
        <v>39</v>
      </c>
      <c r="C37" s="28">
        <f>C38</f>
        <v>0</v>
      </c>
      <c r="D37" s="28">
        <f>D38</f>
        <v>0</v>
      </c>
      <c r="E37" s="28">
        <f>E38</f>
        <v>0</v>
      </c>
    </row>
    <row r="38" spans="1:5" s="3" customFormat="1" ht="51.75" customHeight="1">
      <c r="A38" s="5" t="s">
        <v>48</v>
      </c>
      <c r="B38" s="10" t="s">
        <v>52</v>
      </c>
      <c r="C38" s="28">
        <v>0</v>
      </c>
      <c r="D38" s="51">
        <v>0</v>
      </c>
      <c r="E38" s="51">
        <v>0</v>
      </c>
    </row>
    <row r="39" spans="1:5" ht="39.75" customHeight="1">
      <c r="A39" s="30" t="s">
        <v>66</v>
      </c>
      <c r="B39" s="18" t="s">
        <v>10</v>
      </c>
      <c r="C39" s="27">
        <f>C43+C44+C40</f>
        <v>722.2</v>
      </c>
      <c r="D39" s="27">
        <f>D43+D44</f>
        <v>582.2</v>
      </c>
      <c r="E39" s="27">
        <f>E43+E44</f>
        <v>582.2</v>
      </c>
    </row>
    <row r="40" spans="1:5" ht="106.5" customHeight="1">
      <c r="A40" s="20" t="s">
        <v>116</v>
      </c>
      <c r="B40" s="44" t="s">
        <v>117</v>
      </c>
      <c r="C40" s="53">
        <f>C41</f>
        <v>140</v>
      </c>
      <c r="D40" s="53">
        <v>0</v>
      </c>
      <c r="E40" s="53">
        <v>0</v>
      </c>
    </row>
    <row r="41" spans="1:5" ht="90" customHeight="1">
      <c r="A41" s="20" t="s">
        <v>118</v>
      </c>
      <c r="B41" s="44" t="s">
        <v>119</v>
      </c>
      <c r="C41" s="53">
        <v>140</v>
      </c>
      <c r="D41" s="53">
        <v>0</v>
      </c>
      <c r="E41" s="53">
        <v>0</v>
      </c>
    </row>
    <row r="42" spans="1:5" s="3" customFormat="1" ht="102" customHeight="1">
      <c r="A42" s="31" t="s">
        <v>67</v>
      </c>
      <c r="B42" s="10" t="s">
        <v>45</v>
      </c>
      <c r="C42" s="28">
        <f>C43</f>
        <v>102.2</v>
      </c>
      <c r="D42" s="28">
        <f>D43</f>
        <v>102.2</v>
      </c>
      <c r="E42" s="28">
        <f>E43</f>
        <v>102.2</v>
      </c>
    </row>
    <row r="43" spans="1:5" s="3" customFormat="1" ht="77.25" customHeight="1">
      <c r="A43" s="31" t="s">
        <v>33</v>
      </c>
      <c r="B43" s="10" t="s">
        <v>53</v>
      </c>
      <c r="C43" s="28">
        <v>102.2</v>
      </c>
      <c r="D43" s="51">
        <v>102.2</v>
      </c>
      <c r="E43" s="51">
        <v>102.2</v>
      </c>
    </row>
    <row r="44" spans="1:5" s="3" customFormat="1" ht="115.5" customHeight="1">
      <c r="A44" s="31" t="s">
        <v>68</v>
      </c>
      <c r="B44" s="10" t="s">
        <v>46</v>
      </c>
      <c r="C44" s="28">
        <f>C46</f>
        <v>480</v>
      </c>
      <c r="D44" s="28">
        <f>D46</f>
        <v>480</v>
      </c>
      <c r="E44" s="28">
        <f>E46</f>
        <v>480</v>
      </c>
    </row>
    <row r="45" spans="1:5" s="3" customFormat="1" ht="109.5" customHeight="1">
      <c r="A45" s="32" t="s">
        <v>69</v>
      </c>
      <c r="B45" s="37" t="s">
        <v>41</v>
      </c>
      <c r="C45" s="29">
        <f>C46</f>
        <v>480</v>
      </c>
      <c r="D45" s="29">
        <f>D46</f>
        <v>480</v>
      </c>
      <c r="E45" s="29">
        <f>E46</f>
        <v>480</v>
      </c>
    </row>
    <row r="46" spans="1:5" s="3" customFormat="1" ht="93" customHeight="1">
      <c r="A46" s="31" t="s">
        <v>40</v>
      </c>
      <c r="B46" s="10" t="s">
        <v>54</v>
      </c>
      <c r="C46" s="28">
        <v>480</v>
      </c>
      <c r="D46" s="51">
        <v>480</v>
      </c>
      <c r="E46" s="51">
        <v>480</v>
      </c>
    </row>
    <row r="47" spans="1:5" s="3" customFormat="1" ht="33" customHeight="1">
      <c r="A47" s="38" t="s">
        <v>132</v>
      </c>
      <c r="B47" s="33" t="s">
        <v>133</v>
      </c>
      <c r="C47" s="34">
        <f>C48</f>
        <v>0</v>
      </c>
      <c r="D47" s="55">
        <v>0</v>
      </c>
      <c r="E47" s="55">
        <v>0</v>
      </c>
    </row>
    <row r="48" spans="1:5" s="3" customFormat="1" ht="129.75" customHeight="1">
      <c r="A48" s="31" t="s">
        <v>134</v>
      </c>
      <c r="B48" s="10" t="s">
        <v>135</v>
      </c>
      <c r="C48" s="28">
        <f>C49</f>
        <v>0</v>
      </c>
      <c r="D48" s="51">
        <v>0</v>
      </c>
      <c r="E48" s="51">
        <v>0</v>
      </c>
    </row>
    <row r="49" spans="1:5" s="3" customFormat="1" ht="116.25" customHeight="1">
      <c r="A49" s="31" t="s">
        <v>137</v>
      </c>
      <c r="B49" s="10" t="s">
        <v>136</v>
      </c>
      <c r="C49" s="28">
        <v>0</v>
      </c>
      <c r="D49" s="51">
        <v>0</v>
      </c>
      <c r="E49" s="51">
        <v>0</v>
      </c>
    </row>
    <row r="50" spans="1:5" s="3" customFormat="1" ht="21.75" customHeight="1">
      <c r="A50" s="38" t="s">
        <v>49</v>
      </c>
      <c r="B50" s="43" t="s">
        <v>50</v>
      </c>
      <c r="C50" s="34">
        <f>C52+C54+C55</f>
        <v>5</v>
      </c>
      <c r="D50" s="34">
        <f>D52+D54</f>
        <v>5</v>
      </c>
      <c r="E50" s="34">
        <f>E52+E54</f>
        <v>5</v>
      </c>
    </row>
    <row r="51" spans="1:5" s="3" customFormat="1" ht="57.75" customHeight="1">
      <c r="A51" s="32" t="s">
        <v>102</v>
      </c>
      <c r="B51" s="50" t="s">
        <v>101</v>
      </c>
      <c r="C51" s="29">
        <f>C52</f>
        <v>4</v>
      </c>
      <c r="D51" s="29">
        <f>D52</f>
        <v>4</v>
      </c>
      <c r="E51" s="29">
        <f>E52</f>
        <v>4</v>
      </c>
    </row>
    <row r="52" spans="1:5" s="3" customFormat="1" ht="74.25" customHeight="1">
      <c r="A52" s="32" t="s">
        <v>115</v>
      </c>
      <c r="B52" s="47" t="s">
        <v>99</v>
      </c>
      <c r="C52" s="29">
        <v>4</v>
      </c>
      <c r="D52" s="51">
        <v>4</v>
      </c>
      <c r="E52" s="51">
        <v>4</v>
      </c>
    </row>
    <row r="53" spans="1:5" s="3" customFormat="1" ht="75.75" customHeight="1">
      <c r="A53" s="31" t="s">
        <v>104</v>
      </c>
      <c r="B53" s="10" t="s">
        <v>103</v>
      </c>
      <c r="C53" s="28">
        <f>C54</f>
        <v>1</v>
      </c>
      <c r="D53" s="28">
        <f>D54</f>
        <v>1</v>
      </c>
      <c r="E53" s="28">
        <f>E54</f>
        <v>1</v>
      </c>
    </row>
    <row r="54" spans="1:5" s="3" customFormat="1" ht="100.5" customHeight="1">
      <c r="A54" s="31" t="s">
        <v>120</v>
      </c>
      <c r="B54" s="10" t="s">
        <v>100</v>
      </c>
      <c r="C54" s="28">
        <v>1</v>
      </c>
      <c r="D54" s="51">
        <v>1</v>
      </c>
      <c r="E54" s="51">
        <v>1</v>
      </c>
    </row>
    <row r="55" spans="1:5" s="3" customFormat="1" ht="37.5" customHeight="1">
      <c r="A55" s="56" t="s">
        <v>140</v>
      </c>
      <c r="B55" s="57" t="s">
        <v>141</v>
      </c>
      <c r="C55" s="28">
        <f>C56</f>
        <v>0</v>
      </c>
      <c r="D55" s="28">
        <f>D56</f>
        <v>0</v>
      </c>
      <c r="E55" s="28">
        <f>E56</f>
        <v>0</v>
      </c>
    </row>
    <row r="56" spans="1:5" s="3" customFormat="1" ht="70.5" customHeight="1">
      <c r="A56" s="31" t="s">
        <v>139</v>
      </c>
      <c r="B56" s="10" t="s">
        <v>138</v>
      </c>
      <c r="C56" s="28">
        <v>0</v>
      </c>
      <c r="D56" s="51">
        <v>0</v>
      </c>
      <c r="E56" s="51">
        <v>0</v>
      </c>
    </row>
    <row r="57" spans="1:5" ht="18" customHeight="1">
      <c r="A57" s="30" t="s">
        <v>70</v>
      </c>
      <c r="B57" s="18" t="s">
        <v>11</v>
      </c>
      <c r="C57" s="27">
        <v>0</v>
      </c>
      <c r="D57" s="27">
        <v>0</v>
      </c>
      <c r="E57" s="27">
        <v>0</v>
      </c>
    </row>
    <row r="58" spans="1:5" s="3" customFormat="1" ht="15.75" customHeight="1">
      <c r="A58" s="31" t="s">
        <v>71</v>
      </c>
      <c r="B58" s="8" t="s">
        <v>24</v>
      </c>
      <c r="C58" s="28">
        <v>0</v>
      </c>
      <c r="D58" s="28">
        <v>0</v>
      </c>
      <c r="E58" s="28">
        <v>0</v>
      </c>
    </row>
    <row r="59" spans="1:5" s="3" customFormat="1" ht="29.25" customHeight="1">
      <c r="A59" s="31" t="s">
        <v>34</v>
      </c>
      <c r="B59" s="8" t="s">
        <v>55</v>
      </c>
      <c r="C59" s="28">
        <v>0</v>
      </c>
      <c r="D59" s="28">
        <v>0</v>
      </c>
      <c r="E59" s="28">
        <v>0</v>
      </c>
    </row>
    <row r="60" spans="1:5" s="3" customFormat="1" ht="14.25" customHeight="1">
      <c r="A60" s="31" t="s">
        <v>72</v>
      </c>
      <c r="B60" s="8" t="s">
        <v>25</v>
      </c>
      <c r="C60" s="28">
        <v>0</v>
      </c>
      <c r="D60" s="28">
        <v>0</v>
      </c>
      <c r="E60" s="28">
        <v>0</v>
      </c>
    </row>
    <row r="61" spans="1:5" s="3" customFormat="1" ht="27" customHeight="1">
      <c r="A61" s="31" t="s">
        <v>35</v>
      </c>
      <c r="B61" s="8" t="s">
        <v>56</v>
      </c>
      <c r="C61" s="28">
        <v>0</v>
      </c>
      <c r="D61" s="28">
        <v>0</v>
      </c>
      <c r="E61" s="28">
        <v>0</v>
      </c>
    </row>
    <row r="62" spans="1:5" s="2" customFormat="1" ht="31.5" customHeight="1">
      <c r="A62" s="30"/>
      <c r="B62" s="25" t="s">
        <v>83</v>
      </c>
      <c r="C62" s="36">
        <f>SUM(C13)</f>
        <v>4924.2</v>
      </c>
      <c r="D62" s="36">
        <f>SUM(D13)</f>
        <v>4828.2</v>
      </c>
      <c r="E62" s="36">
        <f>SUM(E13)</f>
        <v>4974.2</v>
      </c>
    </row>
    <row r="63" spans="1:5" ht="20.25" customHeight="1">
      <c r="A63" s="19" t="s">
        <v>30</v>
      </c>
      <c r="B63" s="39" t="s">
        <v>0</v>
      </c>
      <c r="C63" s="35">
        <f>C64+C66+C72+C74+C77</f>
        <v>21243.199999999997</v>
      </c>
      <c r="D63" s="35">
        <f>D64+D66+D72+D74+D77</f>
        <v>19037.8</v>
      </c>
      <c r="E63" s="35">
        <f>E64+E66+E72+E74+E77</f>
        <v>22518.2</v>
      </c>
    </row>
    <row r="64" spans="1:5" ht="42.75">
      <c r="A64" s="19" t="s">
        <v>87</v>
      </c>
      <c r="B64" s="12" t="s">
        <v>1</v>
      </c>
      <c r="C64" s="35">
        <f>C65</f>
        <v>9834.4</v>
      </c>
      <c r="D64" s="35">
        <f>D65</f>
        <v>9834.4</v>
      </c>
      <c r="E64" s="35">
        <f>E65</f>
        <v>9834.4</v>
      </c>
    </row>
    <row r="65" spans="1:5" ht="51" customHeight="1">
      <c r="A65" s="13" t="s">
        <v>96</v>
      </c>
      <c r="B65" s="40" t="s">
        <v>113</v>
      </c>
      <c r="C65" s="14">
        <v>9834.4</v>
      </c>
      <c r="D65" s="52">
        <v>9834.4</v>
      </c>
      <c r="E65" s="52">
        <v>9834.4</v>
      </c>
    </row>
    <row r="66" spans="1:5" ht="45.75" customHeight="1">
      <c r="A66" s="19" t="s">
        <v>88</v>
      </c>
      <c r="B66" s="12" t="s">
        <v>84</v>
      </c>
      <c r="C66" s="46">
        <f>C67+C68+C69+C71+C70</f>
        <v>3634.9</v>
      </c>
      <c r="D66" s="46">
        <f>D67+D68+D69+D71</f>
        <v>1189</v>
      </c>
      <c r="E66" s="46">
        <f>E67+E68+E69+E71</f>
        <v>4764.1</v>
      </c>
    </row>
    <row r="67" spans="1:5" ht="53.25" customHeight="1">
      <c r="A67" s="13" t="s">
        <v>124</v>
      </c>
      <c r="B67" s="54" t="s">
        <v>125</v>
      </c>
      <c r="C67" s="14">
        <v>0</v>
      </c>
      <c r="D67" s="52">
        <v>1189</v>
      </c>
      <c r="E67" s="52">
        <v>1332.9</v>
      </c>
    </row>
    <row r="68" spans="1:5" ht="167.25" customHeight="1">
      <c r="A68" s="13" t="s">
        <v>126</v>
      </c>
      <c r="B68" s="40" t="s">
        <v>128</v>
      </c>
      <c r="C68" s="14">
        <v>0</v>
      </c>
      <c r="D68" s="52">
        <v>0</v>
      </c>
      <c r="E68" s="52">
        <v>3379.4</v>
      </c>
    </row>
    <row r="69" spans="1:5" ht="117.75" customHeight="1">
      <c r="A69" s="13" t="s">
        <v>127</v>
      </c>
      <c r="B69" s="40" t="s">
        <v>129</v>
      </c>
      <c r="C69" s="14">
        <v>0</v>
      </c>
      <c r="D69" s="52">
        <v>0</v>
      </c>
      <c r="E69" s="52">
        <v>51.8</v>
      </c>
    </row>
    <row r="70" spans="1:5" ht="73.5" customHeight="1">
      <c r="A70" s="13" t="s">
        <v>130</v>
      </c>
      <c r="B70" s="40" t="s">
        <v>131</v>
      </c>
      <c r="C70" s="14">
        <v>2063.4</v>
      </c>
      <c r="D70" s="52">
        <v>0</v>
      </c>
      <c r="E70" s="52">
        <v>0</v>
      </c>
    </row>
    <row r="71" spans="1:5" ht="81" customHeight="1">
      <c r="A71" s="13" t="s">
        <v>97</v>
      </c>
      <c r="B71" s="48" t="s">
        <v>106</v>
      </c>
      <c r="C71" s="14">
        <v>1571.5</v>
      </c>
      <c r="D71" s="52">
        <v>0</v>
      </c>
      <c r="E71" s="52">
        <v>0</v>
      </c>
    </row>
    <row r="72" spans="1:5" ht="44.25" customHeight="1">
      <c r="A72" s="19" t="s">
        <v>89</v>
      </c>
      <c r="B72" s="41" t="s">
        <v>2</v>
      </c>
      <c r="C72" s="35">
        <f>C73</f>
        <v>289.6</v>
      </c>
      <c r="D72" s="35">
        <f>D73</f>
        <v>302.3</v>
      </c>
      <c r="E72" s="35">
        <f>E73</f>
        <v>312.6</v>
      </c>
    </row>
    <row r="73" spans="1:5" ht="54" customHeight="1">
      <c r="A73" s="13" t="s">
        <v>90</v>
      </c>
      <c r="B73" s="42" t="s">
        <v>57</v>
      </c>
      <c r="C73" s="14">
        <v>289.6</v>
      </c>
      <c r="D73" s="52">
        <v>302.3</v>
      </c>
      <c r="E73" s="52">
        <v>312.6</v>
      </c>
    </row>
    <row r="74" spans="1:5" ht="28.5" customHeight="1">
      <c r="A74" s="19" t="s">
        <v>91</v>
      </c>
      <c r="B74" s="41" t="s">
        <v>31</v>
      </c>
      <c r="C74" s="35">
        <f>C75+C76</f>
        <v>7484.299999999999</v>
      </c>
      <c r="D74" s="35">
        <f>D75+D76</f>
        <v>7712.1</v>
      </c>
      <c r="E74" s="35">
        <f>E75+E76</f>
        <v>7607.1</v>
      </c>
    </row>
    <row r="75" spans="1:5" ht="40.5" customHeight="1">
      <c r="A75" s="13" t="s">
        <v>92</v>
      </c>
      <c r="B75" s="42" t="s">
        <v>105</v>
      </c>
      <c r="C75" s="14">
        <v>6092.2</v>
      </c>
      <c r="D75" s="52">
        <v>6320</v>
      </c>
      <c r="E75" s="52">
        <v>6215</v>
      </c>
    </row>
    <row r="76" spans="1:5" ht="87.75" customHeight="1">
      <c r="A76" s="13" t="s">
        <v>93</v>
      </c>
      <c r="B76" s="42" t="s">
        <v>65</v>
      </c>
      <c r="C76" s="14">
        <v>1392.1</v>
      </c>
      <c r="D76" s="52">
        <v>1392.1</v>
      </c>
      <c r="E76" s="52">
        <v>1392.1</v>
      </c>
    </row>
    <row r="77" spans="1:5" ht="25.5" customHeight="1">
      <c r="A77" s="19" t="s">
        <v>94</v>
      </c>
      <c r="B77" s="49" t="s">
        <v>85</v>
      </c>
      <c r="C77" s="46">
        <v>0</v>
      </c>
      <c r="D77" s="46">
        <v>0</v>
      </c>
      <c r="E77" s="46">
        <v>0</v>
      </c>
    </row>
    <row r="78" spans="1:5" ht="23.25" customHeight="1">
      <c r="A78" s="13" t="s">
        <v>95</v>
      </c>
      <c r="B78" s="45" t="s">
        <v>86</v>
      </c>
      <c r="C78" s="14">
        <v>0</v>
      </c>
      <c r="D78" s="52">
        <v>0</v>
      </c>
      <c r="E78" s="52">
        <v>0</v>
      </c>
    </row>
    <row r="79" spans="1:5" ht="15">
      <c r="A79" s="16"/>
      <c r="B79" s="16"/>
      <c r="C79" s="15"/>
      <c r="D79" s="51"/>
      <c r="E79" s="51"/>
    </row>
    <row r="80" spans="1:5" ht="15.75">
      <c r="A80" s="58" t="s">
        <v>3</v>
      </c>
      <c r="B80" s="58"/>
      <c r="C80" s="17">
        <f>SUM(C62+C64+C66+C72+C74+C77)</f>
        <v>26167.399999999998</v>
      </c>
      <c r="D80" s="17">
        <f>SUM(D62+D64+D66+D72+D74+D77)</f>
        <v>23866</v>
      </c>
      <c r="E80" s="17">
        <f>SUM(E62+E64+E66+E72+E74+E77)</f>
        <v>27492.399999999994</v>
      </c>
    </row>
  </sheetData>
  <sheetProtection/>
  <mergeCells count="14">
    <mergeCell ref="A8:E8"/>
    <mergeCell ref="A9:E9"/>
    <mergeCell ref="A1:E1"/>
    <mergeCell ref="A2:E2"/>
    <mergeCell ref="B3:E3"/>
    <mergeCell ref="A4:E4"/>
    <mergeCell ref="A5:E5"/>
    <mergeCell ref="A7:E7"/>
    <mergeCell ref="A80:B80"/>
    <mergeCell ref="A11:A12"/>
    <mergeCell ref="B11:B12"/>
    <mergeCell ref="C11:C12"/>
    <mergeCell ref="D11:D12"/>
    <mergeCell ref="E11:E12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2023-03-23T07:34:15Z</cp:lastPrinted>
  <dcterms:created xsi:type="dcterms:W3CDTF">1996-10-08T23:32:33Z</dcterms:created>
  <dcterms:modified xsi:type="dcterms:W3CDTF">2023-03-23T08:48:54Z</dcterms:modified>
  <cp:category/>
  <cp:version/>
  <cp:contentType/>
  <cp:contentStatus/>
</cp:coreProperties>
</file>