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11340" windowHeight="6540" tabRatio="599" activeTab="0"/>
  </bookViews>
  <sheets>
    <sheet name="Паустово" sheetId="1" r:id="rId1"/>
  </sheets>
  <definedNames/>
  <calcPr fullCalcOnLoad="1"/>
</workbook>
</file>

<file path=xl/sharedStrings.xml><?xml version="1.0" encoding="utf-8"?>
<sst xmlns="http://schemas.openxmlformats.org/spreadsheetml/2006/main" count="78" uniqueCount="77">
  <si>
    <t>Национальная безопасность и правоохранительная деятельность</t>
  </si>
  <si>
    <t>0300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</si>
  <si>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</si>
  <si>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</si>
  <si>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</si>
  <si>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</si>
  <si>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</si>
  <si>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</si>
  <si>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Социальная политика</t>
  </si>
  <si>
    <t>1000</t>
  </si>
  <si>
    <t>Пенсионное обеспечение</t>
  </si>
  <si>
    <t>наименование</t>
  </si>
  <si>
    <t>Раздел/ подраздел</t>
  </si>
  <si>
    <t>Итого расходов</t>
  </si>
  <si>
    <t>0104</t>
  </si>
  <si>
    <t>0707</t>
  </si>
  <si>
    <t>1001</t>
  </si>
  <si>
    <t>0500</t>
  </si>
  <si>
    <t>0501</t>
  </si>
  <si>
    <t>0502</t>
  </si>
  <si>
    <t>Общегосударственные вопросы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</si>
  <si>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</si>
  <si>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</si>
  <si>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</si>
  <si>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</t>
  </si>
  <si>
    <t>Обеспечение пожарной безопасности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</si>
  <si>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</si>
  <si>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</si>
  <si>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</si>
  <si>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</si>
  <si>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</si>
  <si>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</si>
  <si>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1100</t>
  </si>
  <si>
    <t>0000</t>
  </si>
  <si>
    <t>по разделам и подразделам  классификации расходов</t>
  </si>
  <si>
    <t>Исполнение ассигнований из бюджета  муниципального образования</t>
  </si>
  <si>
    <t>% исполнения</t>
  </si>
  <si>
    <t xml:space="preserve"> </t>
  </si>
  <si>
    <t xml:space="preserve">                                     (тыс. руб.)</t>
  </si>
  <si>
    <t>Обеспечение деятельности финансовых, налоговых и таможенных органов финансового (финансово-бюджетного) надзора</t>
  </si>
  <si>
    <t>0106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</si>
  <si>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</si>
  <si>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</si>
  <si>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Культура, кинематография</t>
  </si>
  <si>
    <t>0800</t>
  </si>
  <si>
    <t>0801</t>
  </si>
  <si>
    <t xml:space="preserve">Культура </t>
  </si>
  <si>
    <t>Физическая культура и спорт</t>
  </si>
  <si>
    <t xml:space="preserve">Физическая культура  </t>
  </si>
  <si>
    <t>1101</t>
  </si>
  <si>
    <t xml:space="preserve">Национальная экономика </t>
  </si>
  <si>
    <t>Дорожное хозяйство (дорожные фонды)</t>
  </si>
  <si>
    <t>Другие вопросы в области национальной экономики</t>
  </si>
  <si>
    <t>0400</t>
  </si>
  <si>
    <t>0409</t>
  </si>
  <si>
    <t>0412</t>
  </si>
  <si>
    <t>Другие вопросы в области культуры</t>
  </si>
  <si>
    <t>0804</t>
  </si>
  <si>
    <t xml:space="preserve">Создание резервного фонда </t>
  </si>
  <si>
    <t>0111</t>
  </si>
  <si>
    <t>Другие общегосударственные вопросы</t>
  </si>
  <si>
    <t>0113</t>
  </si>
  <si>
    <t>Социальное обеспечение населения</t>
  </si>
  <si>
    <t>1003</t>
  </si>
  <si>
    <t xml:space="preserve">                                                                                                                                                Приложение № 3</t>
  </si>
  <si>
    <t xml:space="preserve">Исполнение </t>
  </si>
  <si>
    <t xml:space="preserve">                                    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</si>
  <si>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                               муниципального образования Паустовское</t>
  </si>
  <si>
    <t>Паустовское Вязниковского района  за  2016 год</t>
  </si>
  <si>
    <t>План на 2016 год             (тыс.руб.)</t>
  </si>
  <si>
    <t>Другие вопросы в области национальной безопасности и правоохранительной деятельности</t>
  </si>
  <si>
    <t>0314</t>
  </si>
  <si>
    <t>Связь и информатика</t>
  </si>
  <si>
    <t>0410</t>
  </si>
  <si>
    <t>Проведение выборов депутата Совета народных депутатов муниципального образования Паустовское четвертого созыва</t>
  </si>
  <si>
    <t>0107</t>
  </si>
  <si>
    <t xml:space="preserve">                                                                                                                                          от 18.05.2017года №64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</si>
</sst>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</numFmts>
  <fonts count="11">
    <font>
      <sz val="10"/>
      <name val="Arial Cyr"/>
      <family val="0"/>
    </font>
    <font>
      <sz val="8"/>
      <name val="Arial"/>
      <family val="2"/>
    </font>
    <font>
      <sz val="8"/>
      <name val="Arial CYR"/>
      <family val="2"/>
    </font>
    <font>
      <sz val="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" xfId="0" applyFont="1" applyBorder="1" applyAlignment="1">
      <alignment/>
    </xf>
    <xf numFmtId="49" fontId="6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173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173" fontId="7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173" fontId="0" fillId="0" borderId="1" xfId="0" applyNumberFormat="1" applyFont="1" applyBorder="1" applyAlignment="1">
      <alignment horizontal="center"/>
    </xf>
    <xf numFmtId="173" fontId="8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7" fillId="0" borderId="1" xfId="0" applyNumberFormat="1" applyFont="1" applyBorder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173" fontId="0" fillId="0" borderId="1" xfId="0" applyNumberFormat="1" applyFont="1" applyBorder="1" applyAlignment="1">
      <alignment horizontal="center"/>
    </xf>
    <xf numFmtId="173" fontId="6" fillId="0" borderId="1" xfId="0" applyNumberFormat="1" applyFont="1" applyBorder="1" applyAlignment="1">
      <alignment horizontal="center"/>
    </xf>
    <xf numFmtId="173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5" fillId="0" borderId="1" xfId="0" applyNumberFormat="1" applyFont="1" applyBorder="1" applyAlignment="1">
      <alignment horizontal="justify" wrapText="1"/>
    </xf>
    <xf numFmtId="49" fontId="5" fillId="0" borderId="1" xfId="0" applyNumberFormat="1" applyFont="1" applyBorder="1" applyAlignment="1">
      <alignment horizontal="center"/>
    </xf>
    <xf numFmtId="173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173" fontId="3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73" fontId="1" fillId="0" borderId="3" xfId="0" applyNumberFormat="1" applyFont="1" applyFill="1" applyBorder="1" applyAlignment="1">
      <alignment horizontal="center" vertical="center" wrapText="1"/>
    </xf>
    <xf numFmtId="173" fontId="1" fillId="0" borderId="4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F7" sqref="F7"/>
    </sheetView>
  </sheetViews>
  <sheetFormatPr defaultColWidth="9.00390625" defaultRowHeight="12.75"/>
  <cols>
    <col min="1" max="1" width="43.625" style="0" customWidth="1"/>
    <col min="2" max="2" width="13.125" style="0" customWidth="1"/>
    <col min="3" max="3" width="11.375" style="0" customWidth="1"/>
    <col min="4" max="4" width="9.625" style="0" customWidth="1"/>
    <col min="5" max="5" width="11.875" style="0" customWidth="1"/>
  </cols>
  <sheetData>
    <row r="1" spans="1:6" ht="12.75">
      <c r="A1" s="36" t="s">
        <v>64</v>
      </c>
      <c r="B1" s="36"/>
      <c r="C1" s="36"/>
      <c r="D1" s="36"/>
      <c r="E1" s="36"/>
      <c r="F1" s="19"/>
    </row>
    <row r="2" spans="1:6" ht="12.75">
      <c r="A2" s="43" t="s">
        <v>66</v>
      </c>
      <c r="B2" s="43"/>
      <c r="C2" s="43"/>
      <c r="D2" s="43"/>
      <c r="E2" s="43"/>
      <c r="F2" s="20"/>
    </row>
    <row r="3" spans="1:6" ht="12.75">
      <c r="A3" s="43" t="s">
        <v>67</v>
      </c>
      <c r="B3" s="43"/>
      <c r="C3" s="43"/>
      <c r="D3" s="43"/>
      <c r="E3" s="43"/>
      <c r="F3" s="20"/>
    </row>
    <row r="4" spans="1:6" ht="12.75">
      <c r="A4" s="43" t="s">
        <v>76</v>
      </c>
      <c r="B4" s="43"/>
      <c r="C4" s="43"/>
      <c r="D4" s="43"/>
      <c r="E4" s="43"/>
      <c r="F4" s="20"/>
    </row>
    <row r="5" spans="1:6" ht="12.75">
      <c r="A5" s="20"/>
      <c r="B5" s="20"/>
      <c r="C5" s="20"/>
      <c r="D5" s="20"/>
      <c r="E5" s="20"/>
      <c r="F5" s="20"/>
    </row>
    <row r="6" spans="1:5" ht="13.5">
      <c r="A6" s="33" t="s">
        <v>35</v>
      </c>
      <c r="B6" s="33"/>
      <c r="C6" s="33"/>
      <c r="D6" s="33"/>
      <c r="E6" s="33"/>
    </row>
    <row r="7" spans="1:5" ht="13.5">
      <c r="A7" s="33" t="s">
        <v>68</v>
      </c>
      <c r="B7" s="33"/>
      <c r="C7" s="33"/>
      <c r="D7" s="33"/>
      <c r="E7" s="33"/>
    </row>
    <row r="8" spans="1:5" ht="13.5">
      <c r="A8" s="34" t="s">
        <v>34</v>
      </c>
      <c r="B8" s="34"/>
      <c r="C8" s="34"/>
      <c r="D8" s="34"/>
      <c r="E8" s="34"/>
    </row>
    <row r="9" spans="1:5" ht="13.5">
      <c r="A9" s="18"/>
      <c r="B9" s="18"/>
      <c r="C9" s="18"/>
      <c r="D9" s="18"/>
      <c r="E9" s="18"/>
    </row>
    <row r="10" spans="1:5" ht="13.5">
      <c r="A10" s="1"/>
      <c r="B10" s="2"/>
      <c r="C10" s="23"/>
      <c r="D10" s="35" t="s">
        <v>38</v>
      </c>
      <c r="E10" s="35"/>
    </row>
    <row r="11" spans="1:5" ht="12.75">
      <c r="A11" s="37" t="s">
        <v>11</v>
      </c>
      <c r="B11" s="39" t="s">
        <v>12</v>
      </c>
      <c r="C11" s="41" t="s">
        <v>69</v>
      </c>
      <c r="D11" s="41" t="s">
        <v>65</v>
      </c>
      <c r="E11" s="41" t="s">
        <v>36</v>
      </c>
    </row>
    <row r="12" spans="1:5" ht="30" customHeight="1">
      <c r="A12" s="38"/>
      <c r="B12" s="40"/>
      <c r="C12" s="42"/>
      <c r="D12" s="42"/>
      <c r="E12" s="42"/>
    </row>
    <row r="13" spans="1:5" ht="21.75" customHeight="1">
      <c r="A13" s="3" t="s">
        <v>20</v>
      </c>
      <c r="B13" s="4" t="s">
        <v>21</v>
      </c>
      <c r="C13" s="9">
        <f>C14+C15+C16+C17+C18+C19</f>
        <v>6532.700000000001</v>
      </c>
      <c r="D13" s="9">
        <f>D14+D15+D16+D17+D18+D19</f>
        <v>6532.299999999999</v>
      </c>
      <c r="E13" s="9">
        <f>D13/C13*100</f>
        <v>99.99387695746013</v>
      </c>
    </row>
    <row r="14" spans="1:5" ht="42" customHeight="1">
      <c r="A14" s="5" t="s">
        <v>23</v>
      </c>
      <c r="B14" s="6" t="s">
        <v>22</v>
      </c>
      <c r="C14" s="16">
        <v>158.3</v>
      </c>
      <c r="D14" s="16">
        <v>158.3</v>
      </c>
      <c r="E14" s="16">
        <f>D14/C14*100</f>
        <v>100</v>
      </c>
    </row>
    <row r="15" spans="1:5" ht="54.75" customHeight="1">
      <c r="A15" s="7" t="s">
        <v>24</v>
      </c>
      <c r="B15" s="6" t="s">
        <v>14</v>
      </c>
      <c r="C15" s="16">
        <v>4496.5</v>
      </c>
      <c r="D15" s="16">
        <v>4496.4</v>
      </c>
      <c r="E15" s="24">
        <f aca="true" t="shared" si="0" ref="E15:E44">D15/C15*100</f>
        <v>99.99777604803735</v>
      </c>
    </row>
    <row r="16" spans="1:5" ht="42" customHeight="1">
      <c r="A16" s="7" t="s">
        <v>39</v>
      </c>
      <c r="B16" s="6" t="s">
        <v>40</v>
      </c>
      <c r="C16" s="16">
        <v>170</v>
      </c>
      <c r="D16" s="16">
        <v>170</v>
      </c>
      <c r="E16" s="16">
        <f>D16/C16*100</f>
        <v>100</v>
      </c>
    </row>
    <row r="17" spans="1:5" ht="42" customHeight="1">
      <c r="A17" s="7" t="s">
        <v>74</v>
      </c>
      <c r="B17" s="6" t="s">
        <v>75</v>
      </c>
      <c r="C17" s="16">
        <v>21</v>
      </c>
      <c r="D17" s="16">
        <v>21</v>
      </c>
      <c r="E17" s="16">
        <f>D17/C17*100</f>
        <v>100</v>
      </c>
    </row>
    <row r="18" spans="1:5" ht="15.75" customHeight="1">
      <c r="A18" s="30" t="s">
        <v>58</v>
      </c>
      <c r="B18" s="31" t="s">
        <v>59</v>
      </c>
      <c r="C18" s="32">
        <v>0</v>
      </c>
      <c r="D18" s="16">
        <v>0</v>
      </c>
      <c r="E18" s="16">
        <v>0</v>
      </c>
    </row>
    <row r="19" spans="1:5" ht="16.5" customHeight="1">
      <c r="A19" s="30" t="s">
        <v>60</v>
      </c>
      <c r="B19" s="31" t="s">
        <v>61</v>
      </c>
      <c r="C19" s="32">
        <v>1686.9</v>
      </c>
      <c r="D19" s="16">
        <v>1686.6</v>
      </c>
      <c r="E19" s="16">
        <f>D19/C19*100</f>
        <v>99.9822158989863</v>
      </c>
    </row>
    <row r="20" spans="1:5" ht="20.25" customHeight="1">
      <c r="A20" s="8" t="s">
        <v>29</v>
      </c>
      <c r="B20" s="4" t="s">
        <v>28</v>
      </c>
      <c r="C20" s="9">
        <v>161.1</v>
      </c>
      <c r="D20" s="9">
        <v>161.1</v>
      </c>
      <c r="E20" s="25">
        <f t="shared" si="0"/>
        <v>100</v>
      </c>
    </row>
    <row r="21" spans="1:5" ht="18.75" customHeight="1">
      <c r="A21" s="5" t="s">
        <v>30</v>
      </c>
      <c r="B21" s="6" t="s">
        <v>31</v>
      </c>
      <c r="C21" s="16">
        <v>161.1</v>
      </c>
      <c r="D21" s="16">
        <v>161.1</v>
      </c>
      <c r="E21" s="24">
        <f t="shared" si="0"/>
        <v>100</v>
      </c>
    </row>
    <row r="22" spans="1:5" ht="31.5" customHeight="1">
      <c r="A22" s="8" t="s">
        <v>0</v>
      </c>
      <c r="B22" s="4" t="s">
        <v>1</v>
      </c>
      <c r="C22" s="9">
        <v>584.5</v>
      </c>
      <c r="D22" s="9">
        <f>D23+D24+D25</f>
        <v>584.5</v>
      </c>
      <c r="E22" s="25">
        <f t="shared" si="0"/>
        <v>100</v>
      </c>
    </row>
    <row r="23" spans="1:5" ht="41.25" customHeight="1">
      <c r="A23" s="5" t="s">
        <v>41</v>
      </c>
      <c r="B23" s="6" t="s">
        <v>42</v>
      </c>
      <c r="C23" s="16">
        <v>58.2</v>
      </c>
      <c r="D23" s="16">
        <v>58.2</v>
      </c>
      <c r="E23" s="24">
        <f t="shared" si="0"/>
        <v>100</v>
      </c>
    </row>
    <row r="24" spans="1:5" ht="15.75" customHeight="1">
      <c r="A24" s="5" t="s">
        <v>25</v>
      </c>
      <c r="B24" s="6" t="s">
        <v>42</v>
      </c>
      <c r="C24" s="16">
        <v>524.3</v>
      </c>
      <c r="D24" s="16">
        <v>524.3</v>
      </c>
      <c r="E24" s="24">
        <f t="shared" si="0"/>
        <v>100</v>
      </c>
    </row>
    <row r="25" spans="1:5" ht="42.75" customHeight="1">
      <c r="A25" s="5" t="s">
        <v>70</v>
      </c>
      <c r="B25" s="6" t="s">
        <v>71</v>
      </c>
      <c r="C25" s="16">
        <v>2</v>
      </c>
      <c r="D25" s="16">
        <v>2</v>
      </c>
      <c r="E25" s="24">
        <f t="shared" si="0"/>
        <v>100</v>
      </c>
    </row>
    <row r="26" spans="1:5" s="29" customFormat="1" ht="18.75" customHeight="1">
      <c r="A26" s="27" t="s">
        <v>50</v>
      </c>
      <c r="B26" s="28" t="s">
        <v>53</v>
      </c>
      <c r="C26" s="25">
        <v>1282.3</v>
      </c>
      <c r="D26" s="25">
        <f>D27+D29+D28</f>
        <v>1282.3000000000002</v>
      </c>
      <c r="E26" s="25">
        <f t="shared" si="0"/>
        <v>100.00000000000003</v>
      </c>
    </row>
    <row r="27" spans="1:5" ht="15" customHeight="1">
      <c r="A27" s="5" t="s">
        <v>51</v>
      </c>
      <c r="B27" s="6" t="s">
        <v>54</v>
      </c>
      <c r="C27" s="16">
        <v>983.7</v>
      </c>
      <c r="D27" s="16">
        <v>983.7</v>
      </c>
      <c r="E27" s="24">
        <f t="shared" si="0"/>
        <v>100</v>
      </c>
    </row>
    <row r="28" spans="1:5" ht="15" customHeight="1">
      <c r="A28" s="5" t="s">
        <v>72</v>
      </c>
      <c r="B28" s="6" t="s">
        <v>73</v>
      </c>
      <c r="C28" s="16">
        <v>297.6</v>
      </c>
      <c r="D28" s="16">
        <v>297.6</v>
      </c>
      <c r="E28" s="24">
        <f t="shared" si="0"/>
        <v>100</v>
      </c>
    </row>
    <row r="29" spans="1:5" ht="28.5" customHeight="1">
      <c r="A29" s="5" t="s">
        <v>52</v>
      </c>
      <c r="B29" s="6" t="s">
        <v>55</v>
      </c>
      <c r="C29" s="16">
        <v>1</v>
      </c>
      <c r="D29" s="16">
        <v>1</v>
      </c>
      <c r="E29" s="24">
        <v>0</v>
      </c>
    </row>
    <row r="30" spans="1:5" ht="17.25" customHeight="1">
      <c r="A30" s="8" t="s">
        <v>2</v>
      </c>
      <c r="B30" s="4" t="s">
        <v>17</v>
      </c>
      <c r="C30" s="9">
        <f>C31+C32+C33</f>
        <v>3529.1000000000004</v>
      </c>
      <c r="D30" s="9">
        <f>D31+D32+D33</f>
        <v>3528.8999999999996</v>
      </c>
      <c r="E30" s="25">
        <f>D30/C30*100</f>
        <v>99.99433283273353</v>
      </c>
    </row>
    <row r="31" spans="1:5" ht="12.75">
      <c r="A31" s="5" t="s">
        <v>3</v>
      </c>
      <c r="B31" s="6" t="s">
        <v>18</v>
      </c>
      <c r="C31" s="16">
        <v>877.3</v>
      </c>
      <c r="D31" s="16">
        <v>877.2</v>
      </c>
      <c r="E31" s="24">
        <f t="shared" si="0"/>
        <v>99.98860139063035</v>
      </c>
    </row>
    <row r="32" spans="1:5" ht="18" customHeight="1">
      <c r="A32" s="5" t="s">
        <v>4</v>
      </c>
      <c r="B32" s="6" t="s">
        <v>19</v>
      </c>
      <c r="C32" s="16">
        <v>347.5</v>
      </c>
      <c r="D32" s="16">
        <v>347.5</v>
      </c>
      <c r="E32" s="16">
        <f t="shared" si="0"/>
        <v>100</v>
      </c>
    </row>
    <row r="33" spans="1:5" ht="17.25" customHeight="1">
      <c r="A33" s="5" t="s">
        <v>27</v>
      </c>
      <c r="B33" s="6" t="s">
        <v>26</v>
      </c>
      <c r="C33" s="16">
        <v>2304.3</v>
      </c>
      <c r="D33" s="16">
        <v>2304.2</v>
      </c>
      <c r="E33" s="24">
        <f t="shared" si="0"/>
        <v>99.99566028728897</v>
      </c>
    </row>
    <row r="34" spans="1:5" ht="16.5" customHeight="1">
      <c r="A34" s="8" t="s">
        <v>5</v>
      </c>
      <c r="B34" s="4" t="s">
        <v>6</v>
      </c>
      <c r="C34" s="9">
        <v>61</v>
      </c>
      <c r="D34" s="9">
        <v>61</v>
      </c>
      <c r="E34" s="25">
        <f t="shared" si="0"/>
        <v>100</v>
      </c>
    </row>
    <row r="35" spans="1:5" ht="14.25" customHeight="1">
      <c r="A35" s="5" t="s">
        <v>7</v>
      </c>
      <c r="B35" s="6" t="s">
        <v>15</v>
      </c>
      <c r="C35" s="16">
        <v>61</v>
      </c>
      <c r="D35" s="16">
        <v>61</v>
      </c>
      <c r="E35" s="24">
        <f t="shared" si="0"/>
        <v>100</v>
      </c>
    </row>
    <row r="36" spans="1:5" s="29" customFormat="1" ht="19.5" customHeight="1">
      <c r="A36" s="27" t="s">
        <v>43</v>
      </c>
      <c r="B36" s="28" t="s">
        <v>44</v>
      </c>
      <c r="C36" s="25">
        <v>6376.8</v>
      </c>
      <c r="D36" s="25">
        <v>6376.8</v>
      </c>
      <c r="E36" s="25">
        <f t="shared" si="0"/>
        <v>100</v>
      </c>
    </row>
    <row r="37" spans="1:5" ht="15" customHeight="1">
      <c r="A37" s="5" t="s">
        <v>46</v>
      </c>
      <c r="B37" s="6" t="s">
        <v>45</v>
      </c>
      <c r="C37" s="16">
        <v>5667.7</v>
      </c>
      <c r="D37" s="16">
        <v>5667.7</v>
      </c>
      <c r="E37" s="24">
        <f t="shared" si="0"/>
        <v>100</v>
      </c>
    </row>
    <row r="38" spans="1:5" ht="15" customHeight="1">
      <c r="A38" s="5" t="s">
        <v>56</v>
      </c>
      <c r="B38" s="6" t="s">
        <v>57</v>
      </c>
      <c r="C38" s="16">
        <v>709.1</v>
      </c>
      <c r="D38" s="16">
        <v>709.1</v>
      </c>
      <c r="E38" s="24">
        <f t="shared" si="0"/>
        <v>100</v>
      </c>
    </row>
    <row r="39" spans="1:5" ht="17.25" customHeight="1">
      <c r="A39" s="10" t="s">
        <v>8</v>
      </c>
      <c r="B39" s="4" t="s">
        <v>9</v>
      </c>
      <c r="C39" s="9">
        <v>219.2</v>
      </c>
      <c r="D39" s="9">
        <v>219.2</v>
      </c>
      <c r="E39" s="25">
        <f t="shared" si="0"/>
        <v>100</v>
      </c>
    </row>
    <row r="40" spans="1:5" ht="16.5" customHeight="1">
      <c r="A40" s="7" t="s">
        <v>10</v>
      </c>
      <c r="B40" s="6" t="s">
        <v>16</v>
      </c>
      <c r="C40" s="16">
        <v>219.2</v>
      </c>
      <c r="D40" s="16">
        <v>219.2</v>
      </c>
      <c r="E40" s="24">
        <f t="shared" si="0"/>
        <v>100</v>
      </c>
    </row>
    <row r="41" spans="1:5" ht="12.75" customHeight="1">
      <c r="A41" s="7" t="s">
        <v>62</v>
      </c>
      <c r="B41" s="6" t="s">
        <v>63</v>
      </c>
      <c r="C41" s="16">
        <v>0</v>
      </c>
      <c r="D41" s="16">
        <v>0</v>
      </c>
      <c r="E41" s="24">
        <v>0</v>
      </c>
    </row>
    <row r="42" spans="1:5" s="13" customFormat="1" ht="16.5" customHeight="1">
      <c r="A42" s="10" t="s">
        <v>47</v>
      </c>
      <c r="B42" s="4" t="s">
        <v>32</v>
      </c>
      <c r="C42" s="9">
        <v>106.6</v>
      </c>
      <c r="D42" s="9">
        <v>106.6</v>
      </c>
      <c r="E42" s="25">
        <f t="shared" si="0"/>
        <v>100</v>
      </c>
    </row>
    <row r="43" spans="1:6" s="21" customFormat="1" ht="14.25" customHeight="1">
      <c r="A43" s="7" t="s">
        <v>48</v>
      </c>
      <c r="B43" s="6" t="s">
        <v>49</v>
      </c>
      <c r="C43" s="24">
        <v>106.6</v>
      </c>
      <c r="D43" s="16">
        <v>106.6</v>
      </c>
      <c r="E43" s="24">
        <f t="shared" si="0"/>
        <v>100</v>
      </c>
      <c r="F43" s="21" t="s">
        <v>37</v>
      </c>
    </row>
    <row r="44" spans="1:5" ht="18.75" customHeight="1">
      <c r="A44" s="11" t="s">
        <v>13</v>
      </c>
      <c r="B44" s="22" t="s">
        <v>33</v>
      </c>
      <c r="C44" s="12">
        <f>SUM(C13,C20,C22,C26,C30,C34,C36,C39,C42)</f>
        <v>18853.3</v>
      </c>
      <c r="D44" s="12">
        <f>D13+D20+D22+D26+D30+D34+D36+D39+D42</f>
        <v>18852.7</v>
      </c>
      <c r="E44" s="26">
        <f t="shared" si="0"/>
        <v>99.99681753327005</v>
      </c>
    </row>
    <row r="45" spans="1:5" ht="13.5">
      <c r="A45" s="14"/>
      <c r="B45" s="15"/>
      <c r="C45" s="17"/>
      <c r="D45" s="17"/>
      <c r="E45" s="17"/>
    </row>
  </sheetData>
  <mergeCells count="13">
    <mergeCell ref="E11:E12"/>
    <mergeCell ref="A2:E2"/>
    <mergeCell ref="A3:E3"/>
    <mergeCell ref="A4:E4"/>
    <mergeCell ref="A6:E6"/>
    <mergeCell ref="A11:A12"/>
    <mergeCell ref="B11:B12"/>
    <mergeCell ref="C11:C12"/>
    <mergeCell ref="D11:D12"/>
    <mergeCell ref="A7:E7"/>
    <mergeCell ref="A8:E8"/>
    <mergeCell ref="D10:E10"/>
    <mergeCell ref="A1:E1"/>
  </mergeCells>
  <printOptions/>
  <pageMargins left="0.5905511811023623" right="0.3937007874015748" top="0.3" bottom="0.46" header="0.18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Comp</cp:lastModifiedBy>
  <cp:lastPrinted>2014-04-04T06:41:02Z</cp:lastPrinted>
  <dcterms:created xsi:type="dcterms:W3CDTF">2003-08-18T06:31:02Z</dcterms:created>
  <dcterms:modified xsi:type="dcterms:W3CDTF">2017-05-17T07:13:32Z</dcterms:modified>
  <cp:category/>
  <cp:version/>
  <cp:contentType/>
  <cp:contentStatus/>
</cp:coreProperties>
</file>