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<sst xmlns="http://schemas.openxmlformats.org/spreadsheetml/2006/main" count="72" uniqueCount="62">
  <si>
    <t>КБК</t>
  </si>
  <si>
    <t>Наименование доходов</t>
  </si>
  <si>
    <t>182 1 01 02040 01 0000 110</t>
  </si>
  <si>
    <t>Единый сельскохозяйственный налог</t>
  </si>
  <si>
    <t>182 1 06 01030 10 0000 110</t>
  </si>
  <si>
    <t>ВСЕГО ДОХОДОВ:</t>
  </si>
  <si>
    <t>% исполнения</t>
  </si>
  <si>
    <t>в том числе:</t>
  </si>
  <si>
    <t>(тыс.руб.)</t>
  </si>
  <si>
    <t>Межрайонная инспекция федеральной налоговой службы № 8 по Владимирской области</t>
  </si>
  <si>
    <t xml:space="preserve">Приложение № 1 </t>
  </si>
  <si>
    <t>Администрация муниципального образования Паустовское</t>
  </si>
  <si>
    <t>-</t>
  </si>
  <si>
    <t>035 1 11 05035 10 0000 120</t>
  </si>
  <si>
    <t>035 1 08 04020 01 0000 110</t>
  </si>
  <si>
    <t>035 2 02 03015 10 0000 151</t>
  </si>
  <si>
    <t>035 2 02 01001 10 0000 151</t>
  </si>
  <si>
    <t>035 2 02 04999 10 0000 151</t>
  </si>
  <si>
    <t>035 1 17 01050 10 0000 180</t>
  </si>
  <si>
    <t>035 1 11 09045 10 0000 120</t>
  </si>
  <si>
    <t xml:space="preserve"> </t>
  </si>
  <si>
    <t>035 1 17 05050 10 0000 180</t>
  </si>
  <si>
    <t>182 1 01 02020 01 0000 110</t>
  </si>
  <si>
    <t>182 1 01 02030 01 0000 110</t>
  </si>
  <si>
    <t>182 1 05 03010 01 0000 110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</si>
  <si>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</si>
  <si>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182 1 09 04053 10 0000 110</t>
  </si>
  <si>
    <t>182 1 01 02010 01 0000 110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</si>
  <si>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</si>
  <si>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</si>
  <si>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</si>
  <si>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</si>
  <si>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Государственная инспекция административно-технического надзора администрации Владимирской области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</si>
  <si>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</si>
  <si>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</si>
  <si>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182 1 06 06043 10 0000 110</t>
  </si>
  <si>
    <t xml:space="preserve">Земельный налог с физических, обладающих земельным участком, расположенным в границах сельских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</si>
  <si>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</si>
  <si>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</si>
  <si>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</si>
  <si>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(по обязательствам, возникшим до 1 января 2006 года), мобилизуемый на территориях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</si>
  <si>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</si>
  <si>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</si>
  <si>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</si>
  <si>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</si>
  <si>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Прочие межбюджетные трансферты, передаваемые бюджетам сельских поселений</t>
  </si>
  <si>
    <t>035 2 02 04014 10 0000 151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</si>
  <si>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</si>
  <si>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035 1 14 02053 10 0000 440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</si>
  <si>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</si>
  <si>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035 1 14 06025 10 0000 430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</si>
  <si>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</si>
  <si>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593 1 16 33050 10 0000 140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</si>
  <si>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</si>
  <si>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 xml:space="preserve"> Исполнение доходной  части бюджета муниципального образования Паустовское по кодам классификации доходов бюджета за 2016 год</t>
  </si>
  <si>
    <t xml:space="preserve"> План на 2016 год </t>
  </si>
  <si>
    <t>Исполнение за 2016 год</t>
  </si>
  <si>
    <t>035 1 13 02995 10 0000 130</t>
  </si>
  <si>
    <t>Прочие доходы от компенсации затрат бюджетов сельских поселений</t>
  </si>
  <si>
    <t>001 1 16 90050 10 0000 140</t>
  </si>
  <si>
    <t>Прочие поступления от денежных взысканий (штрафы) и иных сумм в возмещение ущерба, зачисляемые в бюджеты сельских поселений</t>
  </si>
  <si>
    <t xml:space="preserve">к решению Совета народных депутатов  муниципального образования Паустовское                                             от 18.05.2017 года  №64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</si>
</sst>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-* #,##0.0_р_._-;\-* #,##0.0_р_._-;_-* &quot;-&quot;?_р_._-;_-@_-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2" fontId="2" fillId="2" borderId="1" xfId="20" applyNumberFormat="1" applyFont="1" applyFill="1" applyBorder="1" applyAlignment="1">
      <alignment horizontal="center" vertical="center"/>
    </xf>
    <xf numFmtId="182" fontId="1" fillId="0" borderId="1" xfId="20" applyNumberFormat="1" applyFont="1" applyBorder="1" applyAlignment="1">
      <alignment horizontal="center" vertical="center"/>
    </xf>
    <xf numFmtId="182" fontId="1" fillId="3" borderId="1" xfId="20" applyNumberFormat="1" applyFont="1" applyFill="1" applyBorder="1" applyAlignment="1">
      <alignment horizontal="center" vertical="center"/>
    </xf>
    <xf numFmtId="182" fontId="1" fillId="0" borderId="1" xfId="20" applyNumberFormat="1" applyFont="1" applyBorder="1" applyAlignment="1">
      <alignment horizontal="center" vertical="center"/>
    </xf>
    <xf numFmtId="182" fontId="2" fillId="4" borderId="1" xfId="20" applyNumberFormat="1" applyFont="1" applyFill="1" applyBorder="1" applyAlignment="1">
      <alignment horizontal="center" vertical="center"/>
    </xf>
    <xf numFmtId="182" fontId="1" fillId="3" borderId="1" xfId="20" applyNumberFormat="1" applyFont="1" applyFill="1" applyBorder="1" applyAlignment="1">
      <alignment horizontal="center" vertical="center"/>
    </xf>
    <xf numFmtId="182" fontId="1" fillId="3" borderId="1" xfId="20" applyNumberFormat="1" applyFont="1" applyFill="1" applyBorder="1" applyAlignment="1">
      <alignment horizontal="center" vertical="center" wrapText="1"/>
    </xf>
    <xf numFmtId="182" fontId="1" fillId="0" borderId="1" xfId="20" applyNumberFormat="1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center" vertical="center"/>
    </xf>
    <xf numFmtId="182" fontId="1" fillId="0" borderId="1" xfId="0" applyNumberFormat="1" applyFont="1" applyBorder="1" applyAlignment="1">
      <alignment vertical="center"/>
    </xf>
    <xf numFmtId="0" fontId="1" fillId="0" borderId="1" xfId="2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2" fontId="2" fillId="4" borderId="1" xfId="0" applyNumberFormat="1" applyFont="1" applyFill="1" applyBorder="1" applyAlignment="1">
      <alignment horizontal="center" vertical="center"/>
    </xf>
    <xf numFmtId="182" fontId="2" fillId="4" borderId="1" xfId="20" applyNumberFormat="1" applyFont="1" applyFill="1" applyBorder="1" applyAlignment="1">
      <alignment horizontal="center" vertical="center" wrapText="1"/>
    </xf>
    <xf numFmtId="182" fontId="2" fillId="4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180" fontId="1" fillId="0" borderId="1" xfId="20" applyNumberFormat="1" applyFont="1" applyBorder="1" applyAlignment="1">
      <alignment horizontal="center" vertical="center"/>
    </xf>
    <xf numFmtId="182" fontId="1" fillId="0" borderId="1" xfId="20" applyNumberFormat="1" applyFont="1" applyFill="1" applyBorder="1" applyAlignment="1">
      <alignment horizontal="center" vertical="center"/>
    </xf>
    <xf numFmtId="183" fontId="2" fillId="4" borderId="1" xfId="20" applyNumberFormat="1" applyFont="1" applyFill="1" applyBorder="1" applyAlignment="1">
      <alignment horizontal="center" vertical="center"/>
    </xf>
    <xf numFmtId="180" fontId="1" fillId="3" borderId="1" xfId="2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3" borderId="2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NumberFormat="1" applyFont="1" applyFill="1" applyBorder="1" applyAlignment="1">
      <alignment horizontal="center" vertical="center"/>
    </xf>
    <xf numFmtId="180" fontId="2" fillId="4" borderId="1" xfId="2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182" fontId="2" fillId="2" borderId="1" xfId="2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wrapText="1"/>
    </xf>
    <xf numFmtId="0" fontId="1" fillId="0" borderId="1" xfId="20" applyNumberFormat="1" applyFont="1" applyBorder="1" applyAlignment="1">
      <alignment horizontal="right" vertical="center"/>
    </xf>
    <xf numFmtId="180" fontId="1" fillId="0" borderId="1" xfId="20" applyNumberFormat="1" applyFont="1" applyBorder="1" applyAlignment="1">
      <alignment horizontal="fill" vertical="center"/>
    </xf>
    <xf numFmtId="0" fontId="2" fillId="4" borderId="2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6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2"/>
  <sheetViews>
    <sheetView tabSelected="1" zoomScale="90" zoomScaleNormal="90" workbookViewId="0" topLeftCell="A1">
      <pane xSplit="1" topLeftCell="B1" activePane="topRight" state="frozen"/>
      <selection pane="topLeft" activeCell="A9" sqref="A9"/>
      <selection pane="topRight" activeCell="B2" sqref="B2"/>
    </sheetView>
  </sheetViews>
  <sheetFormatPr defaultColWidth="9.140625" defaultRowHeight="12.75"/>
  <cols>
    <col min="1" max="1" width="27.8515625" style="13" customWidth="1"/>
    <col min="2" max="2" width="59.7109375" style="0" customWidth="1"/>
    <col min="3" max="3" width="12.140625" style="13" customWidth="1"/>
    <col min="4" max="4" width="13.00390625" style="13" customWidth="1"/>
    <col min="5" max="5" width="10.28125" style="13" customWidth="1"/>
  </cols>
  <sheetData>
    <row r="1" spans="1:5" ht="18">
      <c r="A1" s="36"/>
      <c r="B1" s="36"/>
      <c r="C1" s="59" t="s">
        <v>10</v>
      </c>
      <c r="D1" s="59"/>
      <c r="E1" s="59"/>
    </row>
    <row r="2" spans="1:5" ht="19.5" customHeight="1">
      <c r="A2" s="37"/>
      <c r="B2" s="37"/>
      <c r="C2" s="62" t="s">
        <v>61</v>
      </c>
      <c r="D2" s="62"/>
      <c r="E2" s="62"/>
    </row>
    <row r="3" spans="1:5" ht="14.25" customHeight="1">
      <c r="A3" s="37"/>
      <c r="B3" s="37"/>
      <c r="C3" s="62"/>
      <c r="D3" s="62"/>
      <c r="E3" s="62"/>
    </row>
    <row r="4" spans="1:5" ht="23.25" customHeight="1">
      <c r="A4" s="36"/>
      <c r="B4" s="36"/>
      <c r="C4" s="62"/>
      <c r="D4" s="62"/>
      <c r="E4" s="62"/>
    </row>
    <row r="5" ht="19.5" customHeight="1"/>
    <row r="6" spans="1:5" ht="36.75" customHeight="1">
      <c r="A6" s="60" t="s">
        <v>54</v>
      </c>
      <c r="B6" s="60"/>
      <c r="C6" s="60"/>
      <c r="D6" s="60"/>
      <c r="E6" s="60"/>
    </row>
    <row r="7" spans="1:5" ht="18.75" customHeight="1">
      <c r="A7" s="61" t="s">
        <v>8</v>
      </c>
      <c r="B7" s="61"/>
      <c r="C7" s="61"/>
      <c r="D7" s="61"/>
      <c r="E7" s="61"/>
    </row>
    <row r="8" spans="1:5" ht="51" customHeight="1">
      <c r="A8" s="11" t="s">
        <v>0</v>
      </c>
      <c r="B8" s="11" t="s">
        <v>1</v>
      </c>
      <c r="C8" s="12" t="s">
        <v>55</v>
      </c>
      <c r="D8" s="10" t="s">
        <v>56</v>
      </c>
      <c r="E8" s="10" t="s">
        <v>6</v>
      </c>
    </row>
    <row r="9" spans="1:5" s="35" customFormat="1" ht="9.75" customHeight="1">
      <c r="A9" s="32">
        <v>1</v>
      </c>
      <c r="B9" s="33">
        <v>2</v>
      </c>
      <c r="C9" s="32">
        <v>3</v>
      </c>
      <c r="D9" s="34">
        <v>4</v>
      </c>
      <c r="E9" s="34">
        <v>5</v>
      </c>
    </row>
    <row r="10" spans="1:5" ht="23.25" customHeight="1" hidden="1">
      <c r="A10" s="55"/>
      <c r="B10" s="56"/>
      <c r="C10" s="28">
        <f>C12</f>
        <v>0</v>
      </c>
      <c r="D10" s="28">
        <f>D12</f>
        <v>0</v>
      </c>
      <c r="E10" s="28">
        <f>E12</f>
        <v>0</v>
      </c>
    </row>
    <row r="11" spans="1:5" ht="15" hidden="1">
      <c r="A11" s="3"/>
      <c r="B11" s="1"/>
      <c r="C11" s="3"/>
      <c r="D11" s="14"/>
      <c r="E11" s="14"/>
    </row>
    <row r="12" spans="1:5" ht="0.75" customHeight="1" hidden="1">
      <c r="A12" s="3"/>
      <c r="B12" s="31"/>
      <c r="C12" s="16">
        <v>0</v>
      </c>
      <c r="D12" s="18">
        <v>0</v>
      </c>
      <c r="E12" s="17"/>
    </row>
    <row r="13" spans="1:5" ht="23.25" customHeight="1" hidden="1">
      <c r="A13" s="55"/>
      <c r="B13" s="56"/>
      <c r="C13" s="19">
        <f>C15+C16+C17+C18+C19</f>
        <v>0</v>
      </c>
      <c r="D13" s="19">
        <f>D15+D16+D17+D18+D19</f>
        <v>0</v>
      </c>
      <c r="E13" s="19" t="e">
        <f aca="true" t="shared" si="0" ref="E13:E24">D13/C13*100</f>
        <v>#DIV/0!</v>
      </c>
    </row>
    <row r="14" spans="1:5" ht="15" hidden="1">
      <c r="A14" s="3"/>
      <c r="B14" s="4"/>
      <c r="C14" s="16"/>
      <c r="D14" s="18"/>
      <c r="E14" s="17"/>
    </row>
    <row r="15" spans="1:5" ht="0.75" customHeight="1" hidden="1">
      <c r="A15" s="27"/>
      <c r="B15" s="9"/>
      <c r="C15" s="20"/>
      <c r="D15" s="18"/>
      <c r="E15" s="17" t="e">
        <f t="shared" si="0"/>
        <v>#DIV/0!</v>
      </c>
    </row>
    <row r="16" spans="1:5" ht="79.5" customHeight="1" hidden="1">
      <c r="A16" s="27"/>
      <c r="B16" s="9"/>
      <c r="C16" s="20"/>
      <c r="D16" s="18"/>
      <c r="E16" s="17" t="e">
        <f t="shared" si="0"/>
        <v>#DIV/0!</v>
      </c>
    </row>
    <row r="17" spans="1:5" ht="15" hidden="1">
      <c r="A17" s="27"/>
      <c r="B17" s="9"/>
      <c r="C17" s="20"/>
      <c r="D17" s="18"/>
      <c r="E17" s="17" t="e">
        <f t="shared" si="0"/>
        <v>#DIV/0!</v>
      </c>
    </row>
    <row r="18" spans="1:5" ht="78.75" customHeight="1" hidden="1">
      <c r="A18" s="27"/>
      <c r="B18" s="9"/>
      <c r="C18" s="20"/>
      <c r="D18" s="18"/>
      <c r="E18" s="17" t="e">
        <f t="shared" si="0"/>
        <v>#DIV/0!</v>
      </c>
    </row>
    <row r="19" spans="1:5" ht="15" hidden="1">
      <c r="A19" s="27"/>
      <c r="B19" s="9"/>
      <c r="C19" s="20"/>
      <c r="D19" s="18"/>
      <c r="E19" s="17" t="e">
        <f t="shared" si="0"/>
        <v>#DIV/0!</v>
      </c>
    </row>
    <row r="20" spans="1:5" ht="25.5" customHeight="1" hidden="1">
      <c r="A20" s="55"/>
      <c r="B20" s="56"/>
      <c r="C20" s="19">
        <f>C22+C23+C24+C25+C26+C27+C28+C29</f>
        <v>0</v>
      </c>
      <c r="D20" s="19">
        <f>D22+D23+D24+D25+D26+D27+D28+D29</f>
        <v>0</v>
      </c>
      <c r="E20" s="19" t="e">
        <f t="shared" si="0"/>
        <v>#DIV/0!</v>
      </c>
    </row>
    <row r="21" spans="1:5" ht="0.75" customHeight="1" hidden="1">
      <c r="A21" s="27"/>
      <c r="B21" s="8"/>
      <c r="C21" s="20"/>
      <c r="D21" s="18"/>
      <c r="E21" s="17"/>
    </row>
    <row r="22" spans="1:5" ht="1.5" customHeight="1" hidden="1">
      <c r="A22" s="27"/>
      <c r="B22" s="8"/>
      <c r="C22" s="20"/>
      <c r="D22" s="18"/>
      <c r="E22" s="17" t="e">
        <f t="shared" si="0"/>
        <v>#DIV/0!</v>
      </c>
    </row>
    <row r="23" spans="1:5" ht="0.75" customHeight="1" hidden="1">
      <c r="A23" s="27"/>
      <c r="B23" s="8"/>
      <c r="C23" s="20"/>
      <c r="D23" s="26"/>
      <c r="E23" s="17" t="e">
        <f t="shared" si="0"/>
        <v>#DIV/0!</v>
      </c>
    </row>
    <row r="24" spans="1:5" ht="0.75" customHeight="1" hidden="1">
      <c r="A24" s="27"/>
      <c r="B24" s="8"/>
      <c r="C24" s="20"/>
      <c r="D24" s="18"/>
      <c r="E24" s="17" t="e">
        <f t="shared" si="0"/>
        <v>#DIV/0!</v>
      </c>
    </row>
    <row r="25" spans="1:5" ht="15" hidden="1">
      <c r="A25" s="27"/>
      <c r="B25" s="8"/>
      <c r="C25" s="25"/>
      <c r="D25" s="18"/>
      <c r="E25" s="17" t="e">
        <f aca="true" t="shared" si="1" ref="E25:E70">D25/C25*100</f>
        <v>#DIV/0!</v>
      </c>
    </row>
    <row r="26" spans="1:5" ht="30.75" customHeight="1" hidden="1">
      <c r="A26" s="27"/>
      <c r="B26" s="8"/>
      <c r="C26" s="25"/>
      <c r="D26" s="18"/>
      <c r="E26" s="17" t="e">
        <f t="shared" si="1"/>
        <v>#DIV/0!</v>
      </c>
    </row>
    <row r="27" spans="1:5" ht="33" customHeight="1" hidden="1">
      <c r="A27" s="27"/>
      <c r="B27" s="8"/>
      <c r="C27" s="25"/>
      <c r="D27" s="18"/>
      <c r="E27" s="17" t="e">
        <f t="shared" si="1"/>
        <v>#DIV/0!</v>
      </c>
    </row>
    <row r="28" spans="1:5" ht="15" hidden="1">
      <c r="A28" s="27"/>
      <c r="B28" s="8"/>
      <c r="C28" s="25"/>
      <c r="D28" s="18"/>
      <c r="E28" s="17" t="e">
        <f t="shared" si="1"/>
        <v>#DIV/0!</v>
      </c>
    </row>
    <row r="29" spans="1:5" ht="15" hidden="1">
      <c r="A29" s="27"/>
      <c r="B29" s="8"/>
      <c r="C29" s="21"/>
      <c r="D29" s="22"/>
      <c r="E29" s="17" t="e">
        <f t="shared" si="1"/>
        <v>#DIV/0!</v>
      </c>
    </row>
    <row r="30" spans="1:5" ht="21" customHeight="1" hidden="1">
      <c r="A30" s="55"/>
      <c r="B30" s="56"/>
      <c r="C30" s="29">
        <f>C32</f>
        <v>0</v>
      </c>
      <c r="D30" s="29">
        <f>D32</f>
        <v>0</v>
      </c>
      <c r="E30" s="19" t="e">
        <f t="shared" si="1"/>
        <v>#DIV/0!</v>
      </c>
    </row>
    <row r="31" spans="1:5" ht="0.75" customHeight="1" hidden="1">
      <c r="A31" s="27"/>
      <c r="B31" s="8"/>
      <c r="C31" s="21"/>
      <c r="D31" s="22"/>
      <c r="E31" s="17"/>
    </row>
    <row r="32" spans="1:5" ht="15" hidden="1">
      <c r="A32" s="3"/>
      <c r="B32" s="4"/>
      <c r="C32" s="16"/>
      <c r="D32" s="18"/>
      <c r="E32" s="17" t="e">
        <f t="shared" si="1"/>
        <v>#DIV/0!</v>
      </c>
    </row>
    <row r="33" spans="1:5" ht="21" customHeight="1" hidden="1">
      <c r="A33" s="55"/>
      <c r="B33" s="56"/>
      <c r="C33" s="19">
        <f>C35+C36+C37+C38+C39+C40+C41+C42+C43+C44+C45+C46+C47</f>
        <v>0</v>
      </c>
      <c r="D33" s="19">
        <f>D35+D36+D37+D38+D39+D40+D41+D42+D43+D44+D45+D46+D47</f>
        <v>0</v>
      </c>
      <c r="E33" s="19" t="e">
        <f t="shared" si="1"/>
        <v>#DIV/0!</v>
      </c>
    </row>
    <row r="34" spans="1:5" ht="15" hidden="1">
      <c r="A34" s="3"/>
      <c r="B34" s="4"/>
      <c r="C34" s="16"/>
      <c r="D34" s="18"/>
      <c r="E34" s="17"/>
    </row>
    <row r="35" spans="1:5" ht="15" hidden="1">
      <c r="A35" s="27"/>
      <c r="B35" s="8"/>
      <c r="C35" s="20"/>
      <c r="D35" s="18"/>
      <c r="E35" s="17" t="e">
        <f t="shared" si="1"/>
        <v>#DIV/0!</v>
      </c>
    </row>
    <row r="36" spans="1:5" ht="34.5" customHeight="1" hidden="1">
      <c r="A36" s="27"/>
      <c r="B36" s="8"/>
      <c r="C36" s="20"/>
      <c r="D36" s="18"/>
      <c r="E36" s="17" t="e">
        <f t="shared" si="1"/>
        <v>#DIV/0!</v>
      </c>
    </row>
    <row r="37" spans="1:5" ht="15" hidden="1">
      <c r="A37" s="27"/>
      <c r="B37" s="8"/>
      <c r="C37" s="20"/>
      <c r="D37" s="18"/>
      <c r="E37" s="17" t="e">
        <f t="shared" si="1"/>
        <v>#DIV/0!</v>
      </c>
    </row>
    <row r="38" spans="1:5" ht="15" hidden="1">
      <c r="A38" s="27"/>
      <c r="B38" s="8"/>
      <c r="C38" s="20"/>
      <c r="D38" s="18"/>
      <c r="E38" s="17" t="e">
        <f t="shared" si="1"/>
        <v>#DIV/0!</v>
      </c>
    </row>
    <row r="39" spans="1:5" ht="15" hidden="1">
      <c r="A39" s="27"/>
      <c r="B39" s="8"/>
      <c r="C39" s="20"/>
      <c r="D39" s="18"/>
      <c r="E39" s="17" t="e">
        <f t="shared" si="1"/>
        <v>#DIV/0!</v>
      </c>
    </row>
    <row r="40" spans="1:5" ht="26.25" customHeight="1" hidden="1">
      <c r="A40" s="27"/>
      <c r="B40" s="8"/>
      <c r="C40" s="20"/>
      <c r="D40" s="18"/>
      <c r="E40" s="17" t="e">
        <f t="shared" si="1"/>
        <v>#DIV/0!</v>
      </c>
    </row>
    <row r="41" spans="1:5" ht="32.25" customHeight="1" hidden="1">
      <c r="A41" s="27"/>
      <c r="B41" s="8"/>
      <c r="C41" s="24"/>
      <c r="D41" s="18"/>
      <c r="E41" s="17" t="e">
        <f t="shared" si="1"/>
        <v>#DIV/0!</v>
      </c>
    </row>
    <row r="42" spans="1:5" ht="15" hidden="1">
      <c r="A42" s="27"/>
      <c r="B42" s="8"/>
      <c r="C42" s="24"/>
      <c r="D42" s="18"/>
      <c r="E42" s="17" t="e">
        <f t="shared" si="1"/>
        <v>#DIV/0!</v>
      </c>
    </row>
    <row r="43" spans="1:5" ht="15" hidden="1">
      <c r="A43" s="27"/>
      <c r="B43" s="8"/>
      <c r="C43" s="24"/>
      <c r="D43" s="18"/>
      <c r="E43" s="17" t="e">
        <f t="shared" si="1"/>
        <v>#DIV/0!</v>
      </c>
    </row>
    <row r="44" spans="1:5" ht="15" hidden="1">
      <c r="A44" s="27"/>
      <c r="B44" s="8"/>
      <c r="C44" s="20"/>
      <c r="D44" s="18"/>
      <c r="E44" s="17" t="e">
        <f t="shared" si="1"/>
        <v>#DIV/0!</v>
      </c>
    </row>
    <row r="45" spans="1:5" ht="15" hidden="1">
      <c r="A45" s="27"/>
      <c r="B45" s="8"/>
      <c r="C45" s="20"/>
      <c r="D45" s="18"/>
      <c r="E45" s="17" t="e">
        <f t="shared" si="1"/>
        <v>#DIV/0!</v>
      </c>
    </row>
    <row r="46" spans="1:5" ht="15" hidden="1">
      <c r="A46" s="27"/>
      <c r="B46" s="8"/>
      <c r="C46" s="25"/>
      <c r="D46" s="18"/>
      <c r="E46" s="17" t="e">
        <f t="shared" si="1"/>
        <v>#DIV/0!</v>
      </c>
    </row>
    <row r="47" spans="1:5" ht="15" hidden="1">
      <c r="A47" s="27"/>
      <c r="B47" s="8"/>
      <c r="C47" s="20"/>
      <c r="D47" s="18"/>
      <c r="E47" s="17" t="e">
        <f t="shared" si="1"/>
        <v>#DIV/0!</v>
      </c>
    </row>
    <row r="48" spans="1:5" ht="24" customHeight="1" hidden="1">
      <c r="A48" s="55"/>
      <c r="B48" s="56"/>
      <c r="C48" s="19">
        <f>C50</f>
        <v>0</v>
      </c>
      <c r="D48" s="19">
        <f>D50</f>
        <v>0</v>
      </c>
      <c r="E48" s="19" t="e">
        <f t="shared" si="1"/>
        <v>#DIV/0!</v>
      </c>
    </row>
    <row r="49" spans="1:5" ht="15" hidden="1">
      <c r="A49" s="27"/>
      <c r="B49" s="8"/>
      <c r="C49" s="20"/>
      <c r="D49" s="18"/>
      <c r="E49" s="17"/>
    </row>
    <row r="50" spans="1:5" ht="33.75" customHeight="1" hidden="1">
      <c r="A50" s="3"/>
      <c r="B50" s="4"/>
      <c r="C50" s="16"/>
      <c r="D50" s="18"/>
      <c r="E50" s="17" t="e">
        <f t="shared" si="1"/>
        <v>#DIV/0!</v>
      </c>
    </row>
    <row r="51" spans="1:5" ht="30.75" customHeight="1" hidden="1">
      <c r="A51" s="27"/>
      <c r="B51" s="8"/>
      <c r="C51" s="23"/>
      <c r="D51" s="18"/>
      <c r="E51" s="17" t="e">
        <f t="shared" si="1"/>
        <v>#DIV/0!</v>
      </c>
    </row>
    <row r="52" spans="1:5" ht="33.75" customHeight="1" hidden="1">
      <c r="A52" s="5"/>
      <c r="B52" s="8"/>
      <c r="C52" s="20"/>
      <c r="D52" s="18"/>
      <c r="E52" s="17" t="e">
        <f t="shared" si="1"/>
        <v>#DIV/0!</v>
      </c>
    </row>
    <row r="53" spans="1:5" ht="32.25" customHeight="1" hidden="1">
      <c r="A53" s="27"/>
      <c r="B53" s="8"/>
      <c r="C53" s="25"/>
      <c r="D53" s="18"/>
      <c r="E53" s="17" t="e">
        <f t="shared" si="1"/>
        <v>#DIV/0!</v>
      </c>
    </row>
    <row r="54" spans="1:5" ht="24" customHeight="1" hidden="1">
      <c r="A54" s="55"/>
      <c r="B54" s="56"/>
      <c r="C54" s="30">
        <f>C56</f>
        <v>0</v>
      </c>
      <c r="D54" s="30">
        <f>D56</f>
        <v>0</v>
      </c>
      <c r="E54" s="30" t="e">
        <f>E56</f>
        <v>#DIV/0!</v>
      </c>
    </row>
    <row r="55" spans="1:5" ht="17.25" customHeight="1" hidden="1">
      <c r="A55" s="27"/>
      <c r="B55" s="8"/>
      <c r="C55" s="25"/>
      <c r="D55" s="18"/>
      <c r="E55" s="17"/>
    </row>
    <row r="56" spans="1:5" ht="32.25" customHeight="1" hidden="1">
      <c r="A56" s="3"/>
      <c r="B56" s="4"/>
      <c r="C56" s="16"/>
      <c r="D56" s="18"/>
      <c r="E56" s="17" t="e">
        <f t="shared" si="1"/>
        <v>#DIV/0!</v>
      </c>
    </row>
    <row r="57" spans="1:5" ht="33.75" customHeight="1" hidden="1">
      <c r="A57" s="55"/>
      <c r="B57" s="56"/>
      <c r="C57" s="19">
        <f>C59+C60+C61</f>
        <v>0</v>
      </c>
      <c r="D57" s="19">
        <f>D59+D60+D61</f>
        <v>0</v>
      </c>
      <c r="E57" s="19" t="e">
        <f t="shared" si="1"/>
        <v>#DIV/0!</v>
      </c>
    </row>
    <row r="58" spans="1:5" ht="17.25" customHeight="1" hidden="1">
      <c r="A58" s="3"/>
      <c r="B58" s="4"/>
      <c r="C58" s="16"/>
      <c r="D58" s="18"/>
      <c r="E58" s="17"/>
    </row>
    <row r="59" spans="1:5" ht="63.75" customHeight="1" hidden="1">
      <c r="A59" s="3"/>
      <c r="B59" s="4"/>
      <c r="C59" s="16"/>
      <c r="D59" s="18"/>
      <c r="E59" s="17" t="e">
        <f t="shared" si="1"/>
        <v>#DIV/0!</v>
      </c>
    </row>
    <row r="60" spans="1:5" ht="32.25" customHeight="1" hidden="1">
      <c r="A60" s="3"/>
      <c r="B60" s="4"/>
      <c r="C60" s="16"/>
      <c r="D60" s="18"/>
      <c r="E60" s="17" t="e">
        <f t="shared" si="1"/>
        <v>#DIV/0!</v>
      </c>
    </row>
    <row r="61" spans="1:5" ht="66" customHeight="1" hidden="1">
      <c r="A61" s="3"/>
      <c r="B61" s="4"/>
      <c r="C61" s="16"/>
      <c r="D61" s="18"/>
      <c r="E61" s="17" t="e">
        <f t="shared" si="1"/>
        <v>#DIV/0!</v>
      </c>
    </row>
    <row r="62" spans="1:5" ht="21" customHeight="1" hidden="1">
      <c r="A62" s="55"/>
      <c r="B62" s="56"/>
      <c r="C62" s="19">
        <f>C64</f>
        <v>0</v>
      </c>
      <c r="D62" s="19">
        <f>D64</f>
        <v>0</v>
      </c>
      <c r="E62" s="19" t="e">
        <f>E64</f>
        <v>#DIV/0!</v>
      </c>
    </row>
    <row r="63" spans="1:5" ht="15.75" customHeight="1" hidden="1">
      <c r="A63" s="3"/>
      <c r="B63" s="4"/>
      <c r="C63" s="16"/>
      <c r="D63" s="18"/>
      <c r="E63" s="17"/>
    </row>
    <row r="64" spans="1:5" ht="60.75" customHeight="1" hidden="1">
      <c r="A64" s="3"/>
      <c r="B64" s="4"/>
      <c r="C64" s="16"/>
      <c r="D64" s="18"/>
      <c r="E64" s="17" t="e">
        <f>D64/C64*100</f>
        <v>#DIV/0!</v>
      </c>
    </row>
    <row r="65" spans="1:5" ht="32.25" customHeight="1">
      <c r="A65" s="57" t="s">
        <v>9</v>
      </c>
      <c r="B65" s="58"/>
      <c r="C65" s="41">
        <f>C67+C68+C69+C71+C73+C75+C76+C77</f>
        <v>3831.4</v>
      </c>
      <c r="D65" s="41">
        <f>D67+D68+D69+D71+D73+D75+D76+D77</f>
        <v>3841.6</v>
      </c>
      <c r="E65" s="19">
        <f t="shared" si="1"/>
        <v>100.26622122461764</v>
      </c>
    </row>
    <row r="66" spans="1:5" ht="15" customHeight="1">
      <c r="A66" s="3" t="s">
        <v>7</v>
      </c>
      <c r="B66" s="4"/>
      <c r="C66" s="16"/>
      <c r="D66" s="18"/>
      <c r="E66" s="17"/>
    </row>
    <row r="67" spans="1:5" ht="79.5" customHeight="1">
      <c r="A67" s="38" t="s">
        <v>27</v>
      </c>
      <c r="B67" s="43" t="s">
        <v>28</v>
      </c>
      <c r="C67" s="18">
        <v>636</v>
      </c>
      <c r="D67" s="54">
        <v>639.9</v>
      </c>
      <c r="E67" s="40">
        <f>D67/C67*100</f>
        <v>100.61320754716981</v>
      </c>
    </row>
    <row r="68" spans="1:5" ht="121.5" customHeight="1">
      <c r="A68" s="38" t="s">
        <v>22</v>
      </c>
      <c r="B68" s="45" t="s">
        <v>29</v>
      </c>
      <c r="C68" s="16">
        <v>1</v>
      </c>
      <c r="D68" s="16">
        <v>1</v>
      </c>
      <c r="E68" s="40">
        <f>D68/C68*100</f>
        <v>100</v>
      </c>
    </row>
    <row r="69" spans="1:5" ht="48" customHeight="1">
      <c r="A69" s="38" t="s">
        <v>23</v>
      </c>
      <c r="B69" s="43" t="s">
        <v>30</v>
      </c>
      <c r="C69" s="16">
        <v>2.1</v>
      </c>
      <c r="D69" s="18">
        <v>2.2</v>
      </c>
      <c r="E69" s="40">
        <f>D69/C69*100</f>
        <v>104.76190476190477</v>
      </c>
    </row>
    <row r="70" spans="1:5" ht="0.75" customHeight="1" hidden="1">
      <c r="A70" s="38" t="s">
        <v>2</v>
      </c>
      <c r="B70" s="45" t="s">
        <v>31</v>
      </c>
      <c r="C70" s="16"/>
      <c r="D70" s="18"/>
      <c r="E70" s="17" t="e">
        <f t="shared" si="1"/>
        <v>#DIV/0!</v>
      </c>
    </row>
    <row r="71" spans="1:5" ht="95.25" customHeight="1">
      <c r="A71" s="38" t="s">
        <v>2</v>
      </c>
      <c r="B71" s="45" t="s">
        <v>31</v>
      </c>
      <c r="C71" s="16">
        <v>0</v>
      </c>
      <c r="D71" s="53">
        <v>0.4</v>
      </c>
      <c r="E71" s="17">
        <v>100</v>
      </c>
    </row>
    <row r="72" spans="1:5" ht="15">
      <c r="A72" s="3"/>
      <c r="B72" s="4"/>
      <c r="C72" s="16"/>
      <c r="D72" s="18"/>
      <c r="E72" s="17"/>
    </row>
    <row r="73" spans="1:5" ht="15">
      <c r="A73" s="3" t="s">
        <v>24</v>
      </c>
      <c r="B73" s="4" t="s">
        <v>3</v>
      </c>
      <c r="C73" s="16">
        <v>0.8</v>
      </c>
      <c r="D73" s="18">
        <v>0.8</v>
      </c>
      <c r="E73" s="17">
        <v>10</v>
      </c>
    </row>
    <row r="74" spans="1:5" ht="15">
      <c r="A74" s="3"/>
      <c r="B74" s="4"/>
      <c r="C74" s="16"/>
      <c r="D74" s="18"/>
      <c r="E74" s="17"/>
    </row>
    <row r="75" spans="1:5" ht="45" customHeight="1">
      <c r="A75" s="3" t="s">
        <v>4</v>
      </c>
      <c r="B75" s="4" t="s">
        <v>25</v>
      </c>
      <c r="C75" s="16">
        <v>189</v>
      </c>
      <c r="D75" s="18">
        <v>189.4</v>
      </c>
      <c r="E75" s="17">
        <f>D75/C75*100</f>
        <v>100.21164021164022</v>
      </c>
    </row>
    <row r="76" spans="1:5" ht="42.75" customHeight="1">
      <c r="A76" s="38" t="s">
        <v>33</v>
      </c>
      <c r="B76" s="45" t="s">
        <v>34</v>
      </c>
      <c r="C76" s="16">
        <v>1976.5</v>
      </c>
      <c r="D76" s="18">
        <v>1978.9</v>
      </c>
      <c r="E76" s="17">
        <f>D76/C76*100</f>
        <v>100.12142676448268</v>
      </c>
    </row>
    <row r="77" spans="1:5" ht="39" customHeight="1">
      <c r="A77" s="38" t="s">
        <v>35</v>
      </c>
      <c r="B77" s="45" t="s">
        <v>36</v>
      </c>
      <c r="C77" s="16">
        <v>1026</v>
      </c>
      <c r="D77" s="18">
        <v>1029</v>
      </c>
      <c r="E77" s="17">
        <f>D77/C77*100</f>
        <v>100.29239766081872</v>
      </c>
    </row>
    <row r="78" spans="1:5" ht="60.75" customHeight="1" hidden="1">
      <c r="A78" s="3"/>
      <c r="B78" s="4"/>
      <c r="C78" s="16"/>
      <c r="D78" s="18"/>
      <c r="E78" s="17" t="e">
        <f>D78/C78*100</f>
        <v>#DIV/0!</v>
      </c>
    </row>
    <row r="79" spans="1:5" ht="15" hidden="1">
      <c r="A79" s="5"/>
      <c r="B79" s="6"/>
      <c r="C79" s="20"/>
      <c r="D79" s="18"/>
      <c r="E79" s="17"/>
    </row>
    <row r="80" spans="1:5" ht="30" customHeight="1" hidden="1">
      <c r="A80" s="3"/>
      <c r="B80" s="4"/>
      <c r="C80" s="16"/>
      <c r="D80" s="18"/>
      <c r="E80" s="17" t="e">
        <f>D80/C80*100</f>
        <v>#DIV/0!</v>
      </c>
    </row>
    <row r="81" spans="1:5" ht="15" hidden="1">
      <c r="A81" s="3"/>
      <c r="B81" s="4"/>
      <c r="C81" s="16"/>
      <c r="D81" s="18"/>
      <c r="E81" s="17" t="e">
        <f>D81/C81*100</f>
        <v>#DIV/0!</v>
      </c>
    </row>
    <row r="82" spans="1:5" ht="15" hidden="1">
      <c r="A82" s="3"/>
      <c r="B82" s="4"/>
      <c r="C82" s="16"/>
      <c r="D82" s="18"/>
      <c r="E82" s="17" t="e">
        <f>D82/C82*100</f>
        <v>#DIV/0!</v>
      </c>
    </row>
    <row r="83" spans="1:5" ht="15" hidden="1">
      <c r="A83" s="3"/>
      <c r="B83" s="4"/>
      <c r="C83" s="16"/>
      <c r="D83" s="18"/>
      <c r="E83" s="17"/>
    </row>
    <row r="84" spans="1:5" ht="47.25" customHeight="1" hidden="1">
      <c r="A84" s="3"/>
      <c r="B84" s="4"/>
      <c r="C84" s="16"/>
      <c r="D84" s="18"/>
      <c r="E84" s="17" t="e">
        <f aca="true" t="shared" si="2" ref="E84:E144">D84/C84*100</f>
        <v>#DIV/0!</v>
      </c>
    </row>
    <row r="85" spans="1:5" ht="15" hidden="1">
      <c r="A85" s="3"/>
      <c r="B85" s="4"/>
      <c r="C85" s="16"/>
      <c r="D85" s="18"/>
      <c r="E85" s="17" t="e">
        <f t="shared" si="2"/>
        <v>#DIV/0!</v>
      </c>
    </row>
    <row r="86" spans="1:5" ht="15" hidden="1">
      <c r="A86" s="3"/>
      <c r="B86" s="4"/>
      <c r="C86" s="16"/>
      <c r="D86" s="18"/>
      <c r="E86" s="17" t="e">
        <f t="shared" si="2"/>
        <v>#DIV/0!</v>
      </c>
    </row>
    <row r="87" spans="1:5" ht="15" hidden="1">
      <c r="A87" s="3"/>
      <c r="B87" s="4"/>
      <c r="C87" s="16"/>
      <c r="D87" s="18"/>
      <c r="E87" s="17" t="e">
        <f t="shared" si="2"/>
        <v>#DIV/0!</v>
      </c>
    </row>
    <row r="88" spans="1:5" ht="61.5" customHeight="1" hidden="1">
      <c r="A88" s="3"/>
      <c r="B88" s="4"/>
      <c r="C88" s="16"/>
      <c r="D88" s="18"/>
      <c r="E88" s="17" t="e">
        <f t="shared" si="2"/>
        <v>#DIV/0!</v>
      </c>
    </row>
    <row r="89" spans="1:5" ht="15" hidden="1">
      <c r="A89" s="3"/>
      <c r="B89" s="4"/>
      <c r="C89" s="16"/>
      <c r="D89" s="18"/>
      <c r="E89" s="17" t="e">
        <f t="shared" si="2"/>
        <v>#DIV/0!</v>
      </c>
    </row>
    <row r="90" spans="1:5" ht="20.25" customHeight="1" hidden="1">
      <c r="A90" s="55"/>
      <c r="B90" s="56"/>
      <c r="C90" s="19">
        <f>C92+C93+C94+C95+C96</f>
        <v>0</v>
      </c>
      <c r="D90" s="19">
        <f>D92+D93+D94+D95+D96</f>
        <v>0</v>
      </c>
      <c r="E90" s="19" t="e">
        <f t="shared" si="2"/>
        <v>#DIV/0!</v>
      </c>
    </row>
    <row r="91" spans="1:5" ht="16.5" customHeight="1" hidden="1">
      <c r="A91" s="3" t="s">
        <v>7</v>
      </c>
      <c r="B91" s="4"/>
      <c r="C91" s="16"/>
      <c r="D91" s="18"/>
      <c r="E91" s="17"/>
    </row>
    <row r="92" spans="1:5" ht="64.5" customHeight="1" hidden="1">
      <c r="A92" s="3"/>
      <c r="B92" s="4"/>
      <c r="C92" s="16"/>
      <c r="D92" s="18"/>
      <c r="E92" s="17" t="e">
        <f t="shared" si="2"/>
        <v>#DIV/0!</v>
      </c>
    </row>
    <row r="93" spans="1:5" ht="15" hidden="1">
      <c r="A93" s="3"/>
      <c r="B93" s="4"/>
      <c r="C93" s="16"/>
      <c r="D93" s="18"/>
      <c r="E93" s="17" t="e">
        <f t="shared" si="2"/>
        <v>#DIV/0!</v>
      </c>
    </row>
    <row r="94" spans="1:5" ht="61.5" customHeight="1" hidden="1">
      <c r="A94" s="27"/>
      <c r="B94" s="8"/>
      <c r="C94" s="20"/>
      <c r="D94" s="18"/>
      <c r="E94" s="17" t="e">
        <f t="shared" si="2"/>
        <v>#DIV/0!</v>
      </c>
    </row>
    <row r="95" spans="1:5" ht="15" hidden="1">
      <c r="A95" s="27"/>
      <c r="B95" s="8"/>
      <c r="C95" s="20"/>
      <c r="D95" s="18"/>
      <c r="E95" s="17" t="e">
        <f t="shared" si="2"/>
        <v>#DIV/0!</v>
      </c>
    </row>
    <row r="96" spans="1:5" ht="14.25" customHeight="1">
      <c r="A96" s="27"/>
      <c r="B96" s="8"/>
      <c r="C96" s="21"/>
      <c r="D96" s="22"/>
      <c r="E96" s="17"/>
    </row>
    <row r="97" spans="1:5" ht="18" customHeight="1">
      <c r="A97" s="55" t="s">
        <v>11</v>
      </c>
      <c r="B97" s="56"/>
      <c r="C97" s="29">
        <f>SUM(C99:C141)</f>
        <v>15082.6</v>
      </c>
      <c r="D97" s="29">
        <f>SUM(D99:D141)</f>
        <v>15083.800000000001</v>
      </c>
      <c r="E97" s="19">
        <f t="shared" si="2"/>
        <v>100.00795618792517</v>
      </c>
    </row>
    <row r="98" spans="1:5" ht="15">
      <c r="A98" s="27" t="s">
        <v>7</v>
      </c>
      <c r="B98" s="8"/>
      <c r="C98" s="21"/>
      <c r="D98" s="22"/>
      <c r="E98" s="17"/>
    </row>
    <row r="99" spans="1:5" ht="82.5" customHeight="1">
      <c r="A99" s="3" t="s">
        <v>14</v>
      </c>
      <c r="B99" s="4" t="s">
        <v>37</v>
      </c>
      <c r="C99" s="16">
        <v>48</v>
      </c>
      <c r="D99" s="18">
        <v>48.3</v>
      </c>
      <c r="E99" s="17">
        <f t="shared" si="2"/>
        <v>100.62499999999999</v>
      </c>
    </row>
    <row r="100" spans="1:5" ht="75.75" customHeight="1">
      <c r="A100" s="3" t="s">
        <v>13</v>
      </c>
      <c r="B100" s="4" t="s">
        <v>38</v>
      </c>
      <c r="C100" s="16">
        <v>127</v>
      </c>
      <c r="D100" s="18">
        <v>127.7</v>
      </c>
      <c r="E100" s="40">
        <f t="shared" si="2"/>
        <v>100.55118110236221</v>
      </c>
    </row>
    <row r="101" spans="1:5" ht="96" customHeight="1">
      <c r="A101" s="3" t="s">
        <v>19</v>
      </c>
      <c r="B101" s="4" t="s">
        <v>39</v>
      </c>
      <c r="C101" s="16">
        <v>337</v>
      </c>
      <c r="D101" s="18">
        <v>337.2</v>
      </c>
      <c r="E101" s="17">
        <f t="shared" si="2"/>
        <v>100.0593471810089</v>
      </c>
    </row>
    <row r="102" spans="1:5" ht="31.5" customHeight="1">
      <c r="A102" s="3" t="s">
        <v>57</v>
      </c>
      <c r="B102" s="52" t="s">
        <v>58</v>
      </c>
      <c r="C102" s="16">
        <v>1.6</v>
      </c>
      <c r="D102" s="18">
        <v>1.6</v>
      </c>
      <c r="E102" s="17">
        <f t="shared" si="2"/>
        <v>100</v>
      </c>
    </row>
    <row r="103" spans="1:5" ht="99" customHeight="1">
      <c r="A103" s="38" t="s">
        <v>48</v>
      </c>
      <c r="B103" s="49" t="s">
        <v>49</v>
      </c>
      <c r="C103" s="16">
        <v>7</v>
      </c>
      <c r="D103" s="18">
        <v>7</v>
      </c>
      <c r="E103" s="17">
        <f t="shared" si="2"/>
        <v>100</v>
      </c>
    </row>
    <row r="104" spans="1:7" ht="69" customHeight="1">
      <c r="A104" s="50" t="s">
        <v>50</v>
      </c>
      <c r="B104" s="9" t="s">
        <v>51</v>
      </c>
      <c r="C104" s="16">
        <v>11</v>
      </c>
      <c r="D104" s="18">
        <v>11</v>
      </c>
      <c r="E104" s="17">
        <f t="shared" si="2"/>
        <v>100</v>
      </c>
      <c r="G104" t="s">
        <v>20</v>
      </c>
    </row>
    <row r="105" spans="1:5" ht="46.5" customHeight="1">
      <c r="A105" s="3" t="s">
        <v>26</v>
      </c>
      <c r="B105" s="4" t="s">
        <v>40</v>
      </c>
      <c r="C105" s="16">
        <v>3.5</v>
      </c>
      <c r="D105" s="18">
        <v>3.5</v>
      </c>
      <c r="E105" s="17">
        <f t="shared" si="2"/>
        <v>100</v>
      </c>
    </row>
    <row r="106" spans="1:5" ht="46.5" customHeight="1">
      <c r="A106" s="3" t="s">
        <v>59</v>
      </c>
      <c r="B106" s="4" t="s">
        <v>60</v>
      </c>
      <c r="C106" s="16">
        <v>0.8</v>
      </c>
      <c r="D106" s="18">
        <v>0.8</v>
      </c>
      <c r="E106" s="17">
        <f t="shared" si="2"/>
        <v>100</v>
      </c>
    </row>
    <row r="107" spans="1:5" ht="32.25" customHeight="1">
      <c r="A107" s="3" t="s">
        <v>18</v>
      </c>
      <c r="B107" s="4" t="s">
        <v>41</v>
      </c>
      <c r="C107" s="16">
        <v>0</v>
      </c>
      <c r="D107" s="39" t="s">
        <v>12</v>
      </c>
      <c r="E107" s="17" t="s">
        <v>12</v>
      </c>
    </row>
    <row r="108" spans="1:5" ht="18.75" customHeight="1">
      <c r="A108" s="3" t="s">
        <v>21</v>
      </c>
      <c r="B108" s="4" t="s">
        <v>42</v>
      </c>
      <c r="C108" s="16">
        <v>0</v>
      </c>
      <c r="D108" s="39" t="s">
        <v>12</v>
      </c>
      <c r="E108" s="17" t="s">
        <v>12</v>
      </c>
    </row>
    <row r="109" spans="1:5" ht="46.5">
      <c r="A109" s="3" t="s">
        <v>15</v>
      </c>
      <c r="B109" s="4" t="s">
        <v>43</v>
      </c>
      <c r="C109" s="16">
        <v>161.1</v>
      </c>
      <c r="D109" s="18">
        <v>161.1</v>
      </c>
      <c r="E109" s="40">
        <f t="shared" si="2"/>
        <v>100</v>
      </c>
    </row>
    <row r="110" spans="1:5" ht="30.75">
      <c r="A110" s="27" t="s">
        <v>16</v>
      </c>
      <c r="B110" s="8" t="s">
        <v>44</v>
      </c>
      <c r="C110" s="20">
        <v>12347.9</v>
      </c>
      <c r="D110" s="18">
        <v>12347.9</v>
      </c>
      <c r="E110" s="17">
        <f t="shared" si="2"/>
        <v>100</v>
      </c>
    </row>
    <row r="111" spans="1:5" ht="33" customHeight="1">
      <c r="A111" s="27" t="s">
        <v>17</v>
      </c>
      <c r="B111" s="46" t="s">
        <v>45</v>
      </c>
      <c r="C111" s="20">
        <v>1054</v>
      </c>
      <c r="D111" s="18">
        <v>1054</v>
      </c>
      <c r="E111" s="17">
        <f>D111/C111*100</f>
        <v>100</v>
      </c>
    </row>
    <row r="112" spans="1:5" ht="78" hidden="1">
      <c r="A112" s="27" t="s">
        <v>46</v>
      </c>
      <c r="B112" s="46" t="s">
        <v>47</v>
      </c>
      <c r="C112" s="20"/>
      <c r="D112" s="18"/>
      <c r="E112" s="17" t="e">
        <f t="shared" si="2"/>
        <v>#DIV/0!</v>
      </c>
    </row>
    <row r="113" spans="1:5" ht="32.25" customHeight="1" hidden="1">
      <c r="A113" s="27"/>
      <c r="B113" s="8"/>
      <c r="C113" s="24"/>
      <c r="D113" s="18"/>
      <c r="E113" s="17" t="e">
        <f t="shared" si="2"/>
        <v>#DIV/0!</v>
      </c>
    </row>
    <row r="114" spans="1:5" ht="15" hidden="1">
      <c r="A114" s="27"/>
      <c r="B114" s="8"/>
      <c r="C114" s="20"/>
      <c r="D114" s="18"/>
      <c r="E114" s="17" t="e">
        <f t="shared" si="2"/>
        <v>#DIV/0!</v>
      </c>
    </row>
    <row r="115" spans="1:5" ht="15" hidden="1">
      <c r="A115" s="27"/>
      <c r="B115" s="8"/>
      <c r="C115" s="21"/>
      <c r="D115" s="22"/>
      <c r="E115" s="17" t="e">
        <f t="shared" si="2"/>
        <v>#DIV/0!</v>
      </c>
    </row>
    <row r="116" spans="1:5" ht="15" hidden="1">
      <c r="A116" s="27"/>
      <c r="B116" s="8"/>
      <c r="C116" s="24"/>
      <c r="D116" s="18"/>
      <c r="E116" s="17" t="e">
        <f t="shared" si="2"/>
        <v>#DIV/0!</v>
      </c>
    </row>
    <row r="117" spans="1:5" ht="15" hidden="1">
      <c r="A117" s="27"/>
      <c r="B117" s="8"/>
      <c r="C117" s="24"/>
      <c r="D117" s="18"/>
      <c r="E117" s="17" t="e">
        <f t="shared" si="2"/>
        <v>#DIV/0!</v>
      </c>
    </row>
    <row r="118" spans="1:5" ht="35.25" customHeight="1" hidden="1">
      <c r="A118" s="27"/>
      <c r="B118" s="8"/>
      <c r="C118" s="24"/>
      <c r="D118" s="18"/>
      <c r="E118" s="17" t="e">
        <f t="shared" si="2"/>
        <v>#DIV/0!</v>
      </c>
    </row>
    <row r="119" spans="1:5" ht="15" hidden="1">
      <c r="A119" s="27"/>
      <c r="B119" s="8"/>
      <c r="C119" s="24"/>
      <c r="D119" s="18"/>
      <c r="E119" s="17" t="e">
        <f t="shared" si="2"/>
        <v>#DIV/0!</v>
      </c>
    </row>
    <row r="120" spans="1:5" ht="15" hidden="1">
      <c r="A120" s="27"/>
      <c r="B120" s="8"/>
      <c r="C120" s="20"/>
      <c r="D120" s="18"/>
      <c r="E120" s="17" t="e">
        <f t="shared" si="2"/>
        <v>#DIV/0!</v>
      </c>
    </row>
    <row r="121" spans="1:5" ht="50.25" customHeight="1" hidden="1">
      <c r="A121" s="27"/>
      <c r="B121" s="8"/>
      <c r="C121" s="20"/>
      <c r="D121" s="18"/>
      <c r="E121" s="17" t="e">
        <f t="shared" si="2"/>
        <v>#DIV/0!</v>
      </c>
    </row>
    <row r="122" spans="1:5" ht="18.75" customHeight="1" hidden="1">
      <c r="A122" s="27"/>
      <c r="B122" s="8"/>
      <c r="C122" s="21"/>
      <c r="D122" s="22"/>
      <c r="E122" s="17" t="e">
        <f t="shared" si="2"/>
        <v>#DIV/0!</v>
      </c>
    </row>
    <row r="123" spans="1:5" ht="15" hidden="1">
      <c r="A123" s="27"/>
      <c r="B123" s="8"/>
      <c r="C123" s="20"/>
      <c r="D123" s="18"/>
      <c r="E123" s="17" t="e">
        <f t="shared" si="2"/>
        <v>#DIV/0!</v>
      </c>
    </row>
    <row r="124" spans="1:5" ht="15" hidden="1">
      <c r="A124" s="27"/>
      <c r="B124" s="8"/>
      <c r="C124" s="20"/>
      <c r="D124" s="18"/>
      <c r="E124" s="17" t="e">
        <f t="shared" si="2"/>
        <v>#DIV/0!</v>
      </c>
    </row>
    <row r="125" spans="1:5" ht="32.25" customHeight="1" hidden="1">
      <c r="A125" s="27"/>
      <c r="B125" s="8"/>
      <c r="C125" s="20"/>
      <c r="D125" s="18"/>
      <c r="E125" s="17" t="e">
        <f t="shared" si="2"/>
        <v>#DIV/0!</v>
      </c>
    </row>
    <row r="126" spans="1:5" ht="15" hidden="1">
      <c r="A126" s="27"/>
      <c r="B126" s="8"/>
      <c r="C126" s="24"/>
      <c r="D126" s="18"/>
      <c r="E126" s="17" t="e">
        <f t="shared" si="2"/>
        <v>#DIV/0!</v>
      </c>
    </row>
    <row r="127" spans="1:5" ht="15" hidden="1">
      <c r="A127" s="27"/>
      <c r="B127" s="8"/>
      <c r="C127" s="24"/>
      <c r="D127" s="18"/>
      <c r="E127" s="17" t="e">
        <f t="shared" si="2"/>
        <v>#DIV/0!</v>
      </c>
    </row>
    <row r="128" spans="1:5" ht="33" customHeight="1" hidden="1">
      <c r="A128" s="27"/>
      <c r="B128" s="8"/>
      <c r="C128" s="24"/>
      <c r="D128" s="18"/>
      <c r="E128" s="17" t="e">
        <f t="shared" si="2"/>
        <v>#DIV/0!</v>
      </c>
    </row>
    <row r="129" spans="1:5" ht="15" hidden="1">
      <c r="A129" s="27"/>
      <c r="B129" s="8"/>
      <c r="C129" s="21"/>
      <c r="D129" s="22"/>
      <c r="E129" s="17" t="e">
        <f t="shared" si="2"/>
        <v>#DIV/0!</v>
      </c>
    </row>
    <row r="130" spans="1:5" ht="15" hidden="1">
      <c r="A130" s="27"/>
      <c r="B130" s="8"/>
      <c r="C130" s="21"/>
      <c r="D130" s="22"/>
      <c r="E130" s="17" t="e">
        <f t="shared" si="2"/>
        <v>#DIV/0!</v>
      </c>
    </row>
    <row r="131" spans="1:5" ht="15" hidden="1">
      <c r="A131" s="27"/>
      <c r="B131" s="8"/>
      <c r="C131" s="24"/>
      <c r="D131" s="18"/>
      <c r="E131" s="17" t="e">
        <f t="shared" si="2"/>
        <v>#DIV/0!</v>
      </c>
    </row>
    <row r="132" spans="1:5" ht="20.25" customHeight="1" hidden="1">
      <c r="A132" s="55"/>
      <c r="B132" s="56"/>
      <c r="C132" s="28">
        <f>C134</f>
        <v>0</v>
      </c>
      <c r="D132" s="28">
        <f>D134</f>
        <v>0</v>
      </c>
      <c r="E132" s="17" t="e">
        <f t="shared" si="2"/>
        <v>#DIV/0!</v>
      </c>
    </row>
    <row r="133" spans="1:5" ht="15" hidden="1">
      <c r="A133" s="27"/>
      <c r="B133" s="8"/>
      <c r="C133" s="24"/>
      <c r="D133" s="18"/>
      <c r="E133" s="17" t="e">
        <f t="shared" si="2"/>
        <v>#DIV/0!</v>
      </c>
    </row>
    <row r="134" spans="1:5" ht="15" hidden="1">
      <c r="A134" s="27"/>
      <c r="B134" s="8"/>
      <c r="C134" s="16"/>
      <c r="D134" s="18"/>
      <c r="E134" s="17" t="e">
        <f t="shared" si="2"/>
        <v>#DIV/0!</v>
      </c>
    </row>
    <row r="135" spans="1:5" ht="21" customHeight="1" hidden="1">
      <c r="A135" s="55"/>
      <c r="B135" s="56"/>
      <c r="C135" s="19">
        <f>C137+C138+C139+C140</f>
        <v>0</v>
      </c>
      <c r="D135" s="19">
        <f>D137+D138+D139+D140</f>
        <v>0</v>
      </c>
      <c r="E135" s="17" t="e">
        <f t="shared" si="2"/>
        <v>#DIV/0!</v>
      </c>
    </row>
    <row r="136" spans="1:5" ht="15" hidden="1">
      <c r="A136" s="27"/>
      <c r="B136" s="8"/>
      <c r="C136" s="16"/>
      <c r="D136" s="18"/>
      <c r="E136" s="17" t="e">
        <f t="shared" si="2"/>
        <v>#DIV/0!</v>
      </c>
    </row>
    <row r="137" spans="1:5" ht="15" hidden="1">
      <c r="A137" s="27"/>
      <c r="B137" s="8"/>
      <c r="C137" s="16"/>
      <c r="D137" s="18"/>
      <c r="E137" s="17" t="e">
        <f t="shared" si="2"/>
        <v>#DIV/0!</v>
      </c>
    </row>
    <row r="138" spans="1:5" ht="15" hidden="1">
      <c r="A138" s="27"/>
      <c r="B138" s="8"/>
      <c r="C138" s="16"/>
      <c r="D138" s="18"/>
      <c r="E138" s="17" t="e">
        <f t="shared" si="2"/>
        <v>#DIV/0!</v>
      </c>
    </row>
    <row r="139" spans="1:5" ht="15" hidden="1">
      <c r="A139" s="27"/>
      <c r="B139" s="8"/>
      <c r="C139" s="16"/>
      <c r="D139" s="18"/>
      <c r="E139" s="17" t="e">
        <f t="shared" si="2"/>
        <v>#DIV/0!</v>
      </c>
    </row>
    <row r="140" spans="1:5" ht="15" hidden="1">
      <c r="A140" s="27"/>
      <c r="B140" s="8"/>
      <c r="C140" s="17"/>
      <c r="D140" s="18"/>
      <c r="E140" s="17" t="e">
        <f t="shared" si="2"/>
        <v>#DIV/0!</v>
      </c>
    </row>
    <row r="141" spans="1:5" ht="78" customHeight="1">
      <c r="A141" s="27" t="s">
        <v>46</v>
      </c>
      <c r="B141" s="46" t="s">
        <v>47</v>
      </c>
      <c r="C141" s="47">
        <v>983.7</v>
      </c>
      <c r="D141" s="53">
        <v>983.7</v>
      </c>
      <c r="E141" s="17">
        <f t="shared" si="2"/>
        <v>100</v>
      </c>
    </row>
    <row r="142" spans="1:5" ht="35.25" customHeight="1">
      <c r="A142" s="55" t="s">
        <v>32</v>
      </c>
      <c r="B142" s="56"/>
      <c r="C142" s="48">
        <v>0</v>
      </c>
      <c r="D142" s="48">
        <v>0</v>
      </c>
      <c r="E142" s="19">
        <v>0</v>
      </c>
    </row>
    <row r="143" spans="1:5" ht="78">
      <c r="A143" s="5" t="s">
        <v>52</v>
      </c>
      <c r="B143" s="44" t="s">
        <v>53</v>
      </c>
      <c r="C143" s="42">
        <v>0</v>
      </c>
      <c r="D143" s="39">
        <v>0</v>
      </c>
      <c r="E143" s="17">
        <v>0</v>
      </c>
    </row>
    <row r="144" spans="1:5" ht="22.5" customHeight="1">
      <c r="A144" s="2"/>
      <c r="B144" s="7" t="s">
        <v>5</v>
      </c>
      <c r="C144" s="15">
        <f>C65+C97+C142</f>
        <v>18914</v>
      </c>
      <c r="D144" s="15">
        <f>D65+D97+D142</f>
        <v>18925.4</v>
      </c>
      <c r="E144" s="51">
        <f t="shared" si="2"/>
        <v>100.06027281378873</v>
      </c>
    </row>
    <row r="152" ht="12.75">
      <c r="B152" t="s">
        <v>20</v>
      </c>
    </row>
  </sheetData>
  <mergeCells count="19">
    <mergeCell ref="C1:E1"/>
    <mergeCell ref="A6:E6"/>
    <mergeCell ref="A7:E7"/>
    <mergeCell ref="C2:E4"/>
    <mergeCell ref="A33:B33"/>
    <mergeCell ref="A48:B48"/>
    <mergeCell ref="A54:B54"/>
    <mergeCell ref="A10:B10"/>
    <mergeCell ref="A13:B13"/>
    <mergeCell ref="A20:B20"/>
    <mergeCell ref="A30:B30"/>
    <mergeCell ref="A57:B57"/>
    <mergeCell ref="A62:B62"/>
    <mergeCell ref="A142:B142"/>
    <mergeCell ref="A135:B135"/>
    <mergeCell ref="A65:B65"/>
    <mergeCell ref="A90:B90"/>
    <mergeCell ref="A97:B97"/>
    <mergeCell ref="A132:B132"/>
  </mergeCells>
  <printOptions/>
  <pageMargins left="0.66" right="0.1968503937007874" top="0.28" bottom="0.3937007874015748" header="0.25" footer="0.11811023622047245"/>
  <pageSetup fitToHeight="30" fitToWidth="1" horizontalDpi="600" verticalDpi="600" orientation="portrait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2017-04-19T05:27:47Z</cp:lastPrinted>
  <dcterms:created xsi:type="dcterms:W3CDTF">1996-10-08T23:32:33Z</dcterms:created>
  <dcterms:modified xsi:type="dcterms:W3CDTF">2017-05-17T07:13:13Z</dcterms:modified>
  <cp:category/>
  <cp:version/>
  <cp:contentType/>
  <cp:contentStatus/>
</cp:coreProperties>
</file>